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910" tabRatio="810"/>
  </bookViews>
  <sheets>
    <sheet name="【１】申請概要_1.a" sheetId="4" r:id="rId1"/>
    <sheet name="【２】申請概要_1.b（大学・高専・研究機関は不要）" sheetId="9" r:id="rId2"/>
    <sheet name="【３】予算_2.a（期間全体）" sheetId="10" r:id="rId3"/>
    <sheet name="【４】予算_2.b (1年目)" sheetId="11" r:id="rId4"/>
    <sheet name="【５】予算_2.c (2年目)" sheetId="12" r:id="rId5"/>
    <sheet name="【６】予算_2.d (3年目)" sheetId="13" r:id="rId6"/>
    <sheet name="【７】申請の全体像" sheetId="16" r:id="rId7"/>
    <sheet name="ローデータ作成用" sheetId="15" state="hidden" r:id="rId8"/>
  </sheets>
  <definedNames>
    <definedName name="_xlnm._FilterDatabase" localSheetId="0" hidden="1">【１】申請概要_1.a!$I$75:$K$83</definedName>
    <definedName name="_xlnm.Print_Area" localSheetId="0">【１】申請概要_1.a!$B$1:$Y$66</definedName>
    <definedName name="_xlnm.Print_Area" localSheetId="1">'【２】申請概要_1.b（大学・高専・研究機関は不要）'!$B$2:$S$14</definedName>
    <definedName name="_xlnm.Print_Area" localSheetId="2">'【３】予算_2.a（期間全体）'!$B$2:$G$18</definedName>
    <definedName name="_xlnm.Print_Area" localSheetId="3">'【４】予算_2.b (1年目)'!$B$2:$E$50</definedName>
    <definedName name="_xlnm.Print_Area" localSheetId="4">'【５】予算_2.c (2年目)'!$B$2:$E$50</definedName>
    <definedName name="_xlnm.Print_Area" localSheetId="5">'【６】予算_2.d (3年目)'!$B$2:$E$50</definedName>
    <definedName name="_xlnm.Print_Area" localSheetId="6">【７】申請の全体像!$C$1:$AK$44</definedName>
    <definedName name="_xlnm.Print_Titles" localSheetId="3">'【４】予算_2.b (1年目)'!$3:$3</definedName>
    <definedName name="_xlnm.Print_Titles" localSheetId="4">'【５】予算_2.c (2年目)'!$3:$3</definedName>
    <definedName name="_xlnm.Print_Titles" localSheetId="5">'【６】予算_2.d (3年目)'!$3:$3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 i="15" l="1"/>
  <c r="Y4" i="15"/>
  <c r="X4" i="15"/>
  <c r="I4" i="15"/>
  <c r="I4" i="16" l="1"/>
  <c r="V5" i="16" l="1"/>
  <c r="AM4" i="15" l="1"/>
  <c r="AL4" i="15"/>
  <c r="AK4" i="15"/>
  <c r="BB4" i="15" l="1"/>
  <c r="AH4" i="15"/>
  <c r="AG4" i="15"/>
  <c r="S4" i="15"/>
  <c r="I5" i="16" l="1"/>
  <c r="D5" i="10" l="1"/>
  <c r="G3" i="9"/>
  <c r="L50" i="11" l="1"/>
  <c r="L11" i="11"/>
  <c r="L49" i="11"/>
  <c r="L43" i="11"/>
  <c r="L35" i="11"/>
  <c r="L27" i="11"/>
  <c r="L19" i="11"/>
  <c r="AE2" i="16" l="1"/>
  <c r="E2" i="13"/>
  <c r="E2" i="12"/>
  <c r="E2" i="11"/>
  <c r="F2" i="10"/>
  <c r="P2" i="9"/>
  <c r="AF2" i="16"/>
  <c r="E55" i="4"/>
  <c r="Q42" i="4"/>
  <c r="L4" i="15" l="1"/>
  <c r="C4" i="15"/>
  <c r="BO4" i="15" l="1"/>
  <c r="BN4" i="15"/>
  <c r="BO6" i="15"/>
  <c r="BM4" i="15"/>
  <c r="BL4" i="15"/>
  <c r="BK4" i="15"/>
  <c r="BJ4" i="15"/>
  <c r="BI4" i="15"/>
  <c r="BH4" i="15"/>
  <c r="BG4" i="15"/>
  <c r="BF4" i="15"/>
  <c r="BE4" i="15"/>
  <c r="AZ4" i="15"/>
  <c r="AY4" i="15"/>
  <c r="AX4" i="15"/>
  <c r="AW4" i="15"/>
  <c r="AU4" i="15"/>
  <c r="AS4" i="15"/>
  <c r="AQ4" i="15"/>
  <c r="AP4" i="15"/>
  <c r="AO4" i="15"/>
  <c r="AN4" i="15"/>
  <c r="AJ4" i="15"/>
  <c r="AI4" i="15"/>
  <c r="AF4" i="15"/>
  <c r="AE4" i="15"/>
  <c r="AC4" i="15"/>
  <c r="AB4" i="15"/>
  <c r="AA4" i="15"/>
  <c r="Z4" i="15"/>
  <c r="W4" i="15"/>
  <c r="V4" i="15"/>
  <c r="U4" i="15"/>
  <c r="T4" i="15"/>
  <c r="M4" i="15"/>
  <c r="R4" i="15"/>
  <c r="Q4" i="15"/>
  <c r="P4" i="15"/>
  <c r="O4" i="15"/>
  <c r="N4" i="15"/>
  <c r="K4" i="15"/>
  <c r="J4" i="15"/>
  <c r="H4" i="15"/>
  <c r="G4" i="15"/>
  <c r="F4" i="15"/>
  <c r="E4" i="15"/>
  <c r="D4" i="15"/>
  <c r="G2" i="10"/>
  <c r="M3" i="9"/>
  <c r="R2" i="9"/>
  <c r="E6" i="10"/>
  <c r="E5" i="10"/>
  <c r="M4" i="9"/>
  <c r="E11" i="13"/>
  <c r="E19" i="13"/>
  <c r="E27" i="13"/>
  <c r="E35" i="13"/>
  <c r="E43" i="13"/>
  <c r="E49" i="13"/>
  <c r="E50" i="13"/>
  <c r="E11" i="12"/>
  <c r="E19" i="12"/>
  <c r="E27" i="12"/>
  <c r="E13" i="10" s="1"/>
  <c r="E35" i="12"/>
  <c r="E50" i="12" s="1"/>
  <c r="E43" i="12"/>
  <c r="E49" i="12"/>
  <c r="E11" i="11"/>
  <c r="D11" i="10" s="1"/>
  <c r="E19" i="11"/>
  <c r="D12" i="10" s="1"/>
  <c r="E27" i="11"/>
  <c r="E35" i="11"/>
  <c r="D14" i="10" s="1"/>
  <c r="E43" i="11"/>
  <c r="E49" i="11"/>
  <c r="D13" i="10"/>
  <c r="D15" i="10"/>
  <c r="D16" i="10"/>
  <c r="E11" i="10"/>
  <c r="E12" i="10"/>
  <c r="E14" i="10"/>
  <c r="E15" i="10"/>
  <c r="G15" i="10" s="1"/>
  <c r="BT4" i="15" s="1"/>
  <c r="E16" i="10"/>
  <c r="F11" i="10"/>
  <c r="F12" i="10"/>
  <c r="F13" i="10"/>
  <c r="F14" i="10"/>
  <c r="F15" i="10"/>
  <c r="F16" i="10"/>
  <c r="F17" i="10"/>
  <c r="G9" i="10"/>
  <c r="Q66" i="4" s="1"/>
  <c r="G8" i="10"/>
  <c r="BA4" i="15" s="1"/>
  <c r="F10" i="10"/>
  <c r="E10" i="10"/>
  <c r="D10" i="10"/>
  <c r="G16" i="10" l="1"/>
  <c r="BU4" i="15" s="1"/>
  <c r="G12" i="10"/>
  <c r="BQ4" i="15" s="1"/>
  <c r="E50" i="11"/>
  <c r="AD5" i="16"/>
  <c r="G66" i="4"/>
  <c r="G14" i="10"/>
  <c r="BS4" i="15" s="1"/>
  <c r="F18" i="10"/>
  <c r="L66" i="4"/>
  <c r="G10" i="10"/>
  <c r="BC4" i="15" s="1"/>
  <c r="G13" i="10"/>
  <c r="BR4" i="15" s="1"/>
  <c r="E17" i="10"/>
  <c r="G11" i="10"/>
  <c r="D17" i="10"/>
  <c r="V66" i="4" l="1"/>
  <c r="BD4" i="15"/>
  <c r="H17" i="10"/>
  <c r="B19" i="10" s="1"/>
  <c r="BP4" i="15"/>
  <c r="G17" i="10"/>
  <c r="BV4" i="15" s="1"/>
</calcChain>
</file>

<file path=xl/comments1.xml><?xml version="1.0" encoding="utf-8"?>
<comments xmlns="http://schemas.openxmlformats.org/spreadsheetml/2006/main">
  <authors>
    <author>作成者</author>
  </authors>
  <commentList>
    <comment ref="AK1" authorId="0" shapeId="0">
      <text>
        <r>
          <rPr>
            <sz val="9"/>
            <color indexed="81"/>
            <rFont val="ＭＳ Ｐゴシック"/>
            <family val="3"/>
            <charset val="128"/>
          </rPr>
          <t>★研究助成のみ。
該当するものに「1」（複数回答あり）</t>
        </r>
      </text>
    </comment>
    <comment ref="AO1" authorId="0" shapeId="0">
      <text>
        <r>
          <rPr>
            <sz val="9"/>
            <color indexed="81"/>
            <rFont val="ＭＳ Ｐゴシック"/>
            <family val="3"/>
            <charset val="128"/>
          </rPr>
          <t>選択されたものすべてに「１」をたてる。</t>
        </r>
      </text>
    </comment>
    <comment ref="BE1" authorId="0" shapeId="0">
      <text>
        <r>
          <rPr>
            <sz val="9"/>
            <color indexed="81"/>
            <rFont val="ＭＳ Ｐゴシック"/>
            <family val="3"/>
            <charset val="128"/>
          </rPr>
          <t xml:space="preserve">冒頭の空欄や改行は、削除してください。
</t>
        </r>
      </text>
    </comment>
    <comment ref="L2" authorId="0" shapeId="0">
      <text>
        <r>
          <rPr>
            <sz val="9"/>
            <color indexed="81"/>
            <rFont val="MS P ゴシック"/>
            <family val="3"/>
            <charset val="128"/>
          </rPr>
          <t xml:space="preserve">赤字の「団体」を選んでいる人はプルダウンから選択していないので送付先要注意。
</t>
        </r>
      </text>
    </comment>
    <comment ref="AX2" authorId="0" shapeId="0">
      <text>
        <r>
          <rPr>
            <sz val="9"/>
            <color indexed="81"/>
            <rFont val="ＭＳ Ｐゴシック"/>
            <family val="3"/>
            <charset val="128"/>
          </rPr>
          <t>1：初めて応募する
2：応募経験あり
3：わからない</t>
        </r>
      </text>
    </comment>
    <comment ref="AY2" authorId="0" shapeId="0">
      <text>
        <r>
          <rPr>
            <sz val="9"/>
            <color indexed="81"/>
            <rFont val="ＭＳ Ｐゴシック"/>
            <family val="3"/>
            <charset val="128"/>
          </rPr>
          <t xml:space="preserve">1：採択経験なし
2：採択数1回
3：採択数2回
4：採択数3回以上
</t>
        </r>
      </text>
    </comment>
  </commentList>
</comments>
</file>

<file path=xl/sharedStrings.xml><?xml version="1.0" encoding="utf-8"?>
<sst xmlns="http://schemas.openxmlformats.org/spreadsheetml/2006/main" count="379" uniqueCount="249">
  <si>
    <t>案件名</t>
    <rPh sb="0" eb="2">
      <t>アンケン</t>
    </rPh>
    <rPh sb="2" eb="3">
      <t>メイ</t>
    </rPh>
    <phoneticPr fontId="1"/>
  </si>
  <si>
    <t>期間</t>
    <rPh sb="0" eb="2">
      <t>キカン</t>
    </rPh>
    <phoneticPr fontId="1"/>
  </si>
  <si>
    <t>本案件の概要</t>
    <rPh sb="0" eb="1">
      <t>ホン</t>
    </rPh>
    <rPh sb="1" eb="3">
      <t>アンケン</t>
    </rPh>
    <rPh sb="4" eb="6">
      <t>ガイヨウ</t>
    </rPh>
    <phoneticPr fontId="1"/>
  </si>
  <si>
    <t>社会課題解決への貢献</t>
    <rPh sb="0" eb="2">
      <t>シャカイ</t>
    </rPh>
    <rPh sb="2" eb="4">
      <t>カダイ</t>
    </rPh>
    <rPh sb="4" eb="6">
      <t>カイケツ</t>
    </rPh>
    <rPh sb="8" eb="10">
      <t>コウケン</t>
    </rPh>
    <phoneticPr fontId="1"/>
  </si>
  <si>
    <t>社会課題解決へのインパクト</t>
    <rPh sb="0" eb="2">
      <t>シャカイ</t>
    </rPh>
    <rPh sb="2" eb="4">
      <t>カダイ</t>
    </rPh>
    <rPh sb="4" eb="6">
      <t>カイケツ</t>
    </rPh>
    <phoneticPr fontId="1"/>
  </si>
  <si>
    <t>本アプローチに焦点をあてた理由</t>
    <rPh sb="0" eb="1">
      <t>ホン</t>
    </rPh>
    <rPh sb="7" eb="9">
      <t>ショウテン</t>
    </rPh>
    <rPh sb="13" eb="15">
      <t>リユウ</t>
    </rPh>
    <phoneticPr fontId="1"/>
  </si>
  <si>
    <t>関係するSDGｓ</t>
    <rPh sb="0" eb="2">
      <t>カンケイ</t>
    </rPh>
    <phoneticPr fontId="1"/>
  </si>
  <si>
    <t>期間内の全体成果</t>
    <rPh sb="0" eb="2">
      <t>キカン</t>
    </rPh>
    <rPh sb="2" eb="3">
      <t>ナイ</t>
    </rPh>
    <rPh sb="4" eb="6">
      <t>ゼンタイ</t>
    </rPh>
    <rPh sb="6" eb="8">
      <t>セイカ</t>
    </rPh>
    <phoneticPr fontId="1"/>
  </si>
  <si>
    <t>上記の社会課題を解決するアプローチ（本案件に限定せず考えられるアプローチをすべて記載すること）</t>
    <rPh sb="0" eb="2">
      <t>ジョウキ</t>
    </rPh>
    <rPh sb="3" eb="5">
      <t>シャカイ</t>
    </rPh>
    <rPh sb="5" eb="7">
      <t>カダイ</t>
    </rPh>
    <rPh sb="8" eb="10">
      <t>カイケツ</t>
    </rPh>
    <rPh sb="18" eb="19">
      <t>ホン</t>
    </rPh>
    <rPh sb="19" eb="21">
      <t>アンケン</t>
    </rPh>
    <rPh sb="22" eb="24">
      <t>ゲンテイ</t>
    </rPh>
    <rPh sb="26" eb="27">
      <t>カンガ</t>
    </rPh>
    <rPh sb="40" eb="42">
      <t>キサイ</t>
    </rPh>
    <phoneticPr fontId="1"/>
  </si>
  <si>
    <t>社会還元・社会実装への道筋</t>
    <rPh sb="7" eb="9">
      <t>ジッソウ</t>
    </rPh>
    <phoneticPr fontId="1"/>
  </si>
  <si>
    <t>成果が社会還元・社会実装されたときの具体的な姿</t>
    <rPh sb="0" eb="2">
      <t>セイカ</t>
    </rPh>
    <rPh sb="3" eb="5">
      <t>シャカイ</t>
    </rPh>
    <rPh sb="5" eb="7">
      <t>カンゲン</t>
    </rPh>
    <rPh sb="8" eb="10">
      <t>シャカイ</t>
    </rPh>
    <rPh sb="10" eb="12">
      <t>ジッソウ</t>
    </rPh>
    <rPh sb="18" eb="21">
      <t>グタイテキ</t>
    </rPh>
    <rPh sb="22" eb="23">
      <t>スガタ</t>
    </rPh>
    <phoneticPr fontId="1"/>
  </si>
  <si>
    <t>１．申請概要（ａ）</t>
    <rPh sb="2" eb="4">
      <t>シンセイ</t>
    </rPh>
    <rPh sb="4" eb="6">
      <t>ガイヨウ</t>
    </rPh>
    <phoneticPr fontId="5"/>
  </si>
  <si>
    <t>受付番号</t>
    <rPh sb="0" eb="2">
      <t>ウケツケ</t>
    </rPh>
    <rPh sb="2" eb="4">
      <t>バンゴウ</t>
    </rPh>
    <phoneticPr fontId="5"/>
  </si>
  <si>
    <t>申請団体</t>
    <rPh sb="0" eb="2">
      <t>シンセイ</t>
    </rPh>
    <rPh sb="2" eb="4">
      <t>ダンタイ</t>
    </rPh>
    <phoneticPr fontId="5"/>
  </si>
  <si>
    <t>団体名</t>
    <rPh sb="0" eb="2">
      <t>ダンタイ</t>
    </rPh>
    <rPh sb="2" eb="3">
      <t>メイ</t>
    </rPh>
    <phoneticPr fontId="5"/>
  </si>
  <si>
    <t>団体区分</t>
    <rPh sb="0" eb="2">
      <t>ダンタイ</t>
    </rPh>
    <rPh sb="2" eb="4">
      <t>クブン</t>
    </rPh>
    <phoneticPr fontId="5"/>
  </si>
  <si>
    <t>ﾌﾘｶﾞﾅ</t>
    <phoneticPr fontId="5"/>
  </si>
  <si>
    <t>団体名</t>
    <phoneticPr fontId="5"/>
  </si>
  <si>
    <t>団体登記住所</t>
    <rPh sb="0" eb="2">
      <t>ダンタイ</t>
    </rPh>
    <phoneticPr fontId="5"/>
  </si>
  <si>
    <t>〒　</t>
    <phoneticPr fontId="5"/>
  </si>
  <si>
    <t>都道府県名</t>
    <rPh sb="0" eb="4">
      <t>トドウフケン</t>
    </rPh>
    <rPh sb="4" eb="5">
      <t>メイ</t>
    </rPh>
    <phoneticPr fontId="5"/>
  </si>
  <si>
    <t>登 記 住 所　　（例：千代田区大手町1-2-1三井ビル）</t>
    <rPh sb="0" eb="1">
      <t>ノボル</t>
    </rPh>
    <rPh sb="2" eb="3">
      <t>キ</t>
    </rPh>
    <rPh sb="4" eb="5">
      <t>ジュウ</t>
    </rPh>
    <rPh sb="6" eb="7">
      <t>ショ</t>
    </rPh>
    <rPh sb="10" eb="11">
      <t>レイ</t>
    </rPh>
    <rPh sb="12" eb="16">
      <t>チヨダク</t>
    </rPh>
    <rPh sb="16" eb="19">
      <t>オオテマチ</t>
    </rPh>
    <phoneticPr fontId="5"/>
  </si>
  <si>
    <t>3桁</t>
    <phoneticPr fontId="5"/>
  </si>
  <si>
    <t>-</t>
    <phoneticPr fontId="5"/>
  </si>
  <si>
    <t>4桁</t>
    <rPh sb="1" eb="2">
      <t>ケタ</t>
    </rPh>
    <phoneticPr fontId="5"/>
  </si>
  <si>
    <t>-</t>
    <phoneticPr fontId="5"/>
  </si>
  <si>
    <t>団体代表者
若しくは
所属団体上長名</t>
    <rPh sb="0" eb="2">
      <t>ダンタイ</t>
    </rPh>
    <rPh sb="2" eb="5">
      <t>ダイヒョウシャ</t>
    </rPh>
    <phoneticPr fontId="5"/>
  </si>
  <si>
    <t>姓</t>
    <rPh sb="0" eb="1">
      <t>セイ</t>
    </rPh>
    <phoneticPr fontId="5"/>
  </si>
  <si>
    <t>名</t>
    <rPh sb="0" eb="1">
      <t>メイ</t>
    </rPh>
    <phoneticPr fontId="5"/>
  </si>
  <si>
    <t>役職</t>
    <rPh sb="0" eb="2">
      <t>ヤクショク</t>
    </rPh>
    <phoneticPr fontId="5"/>
  </si>
  <si>
    <t>ﾌﾘｶﾞﾅ</t>
    <phoneticPr fontId="5"/>
  </si>
  <si>
    <t>氏名</t>
    <phoneticPr fontId="5"/>
  </si>
  <si>
    <t>申請代表者名</t>
    <rPh sb="0" eb="2">
      <t>シンセイ</t>
    </rPh>
    <rPh sb="2" eb="5">
      <t>ダイヒョウシャ</t>
    </rPh>
    <rPh sb="5" eb="6">
      <t>メイ</t>
    </rPh>
    <phoneticPr fontId="5"/>
  </si>
  <si>
    <t>所属</t>
    <phoneticPr fontId="5"/>
  </si>
  <si>
    <t>ﾌﾘｶﾞﾅ</t>
    <phoneticPr fontId="5"/>
  </si>
  <si>
    <t>氏名</t>
    <phoneticPr fontId="5"/>
  </si>
  <si>
    <t>ＨＰアドレス</t>
    <phoneticPr fontId="5"/>
  </si>
  <si>
    <t>選考結果送付先</t>
    <phoneticPr fontId="5"/>
  </si>
  <si>
    <t>送付先の種類</t>
    <rPh sb="0" eb="2">
      <t>ソウフ</t>
    </rPh>
    <rPh sb="2" eb="3">
      <t>サキ</t>
    </rPh>
    <rPh sb="4" eb="6">
      <t>シュルイ</t>
    </rPh>
    <phoneticPr fontId="5"/>
  </si>
  <si>
    <t>〒</t>
    <phoneticPr fontId="5"/>
  </si>
  <si>
    <t>市区町村名（例：千代田区大手町）</t>
    <rPh sb="1" eb="2">
      <t>ク</t>
    </rPh>
    <rPh sb="4" eb="5">
      <t>メイ</t>
    </rPh>
    <rPh sb="6" eb="7">
      <t>レイ</t>
    </rPh>
    <rPh sb="8" eb="12">
      <t>チヨダク</t>
    </rPh>
    <rPh sb="12" eb="15">
      <t>オオテマチ</t>
    </rPh>
    <phoneticPr fontId="5"/>
  </si>
  <si>
    <t>3桁</t>
    <rPh sb="1" eb="2">
      <t>ケタ</t>
    </rPh>
    <phoneticPr fontId="5"/>
  </si>
  <si>
    <t>-</t>
    <phoneticPr fontId="5"/>
  </si>
  <si>
    <t>-</t>
    <phoneticPr fontId="5"/>
  </si>
  <si>
    <t>丁目・番地・号　　ビル名・建物棟名等
（例：1-2-1　１号棟5F）</t>
    <phoneticPr fontId="5"/>
  </si>
  <si>
    <t>（送付先の種類が3の場合）勤務先名・所属部署・役職</t>
    <phoneticPr fontId="5"/>
  </si>
  <si>
    <t>連絡先</t>
    <rPh sb="0" eb="3">
      <t>レンラクサキ</t>
    </rPh>
    <phoneticPr fontId="5"/>
  </si>
  <si>
    <t>例）</t>
  </si>
  <si>
    <t>03</t>
    <phoneticPr fontId="5"/>
  </si>
  <si>
    <t>6705</t>
    <phoneticPr fontId="5"/>
  </si>
  <si>
    <t>6153</t>
    <phoneticPr fontId="5"/>
  </si>
  <si>
    <t>E-Mail
アドレス</t>
    <phoneticPr fontId="5"/>
  </si>
  <si>
    <t>TEL</t>
    <phoneticPr fontId="5"/>
  </si>
  <si>
    <t>-</t>
    <phoneticPr fontId="5"/>
  </si>
  <si>
    <t>FAX</t>
    <phoneticPr fontId="5"/>
  </si>
  <si>
    <t>連絡担当者
（申請代表者と異なる
場合のみ記入）</t>
    <rPh sb="0" eb="2">
      <t>レンラク</t>
    </rPh>
    <rPh sb="2" eb="5">
      <t>タントウシャ</t>
    </rPh>
    <rPh sb="7" eb="9">
      <t>シンセイ</t>
    </rPh>
    <rPh sb="9" eb="12">
      <t>ダイヒョウシャ</t>
    </rPh>
    <rPh sb="13" eb="14">
      <t>コト</t>
    </rPh>
    <rPh sb="17" eb="19">
      <t>バアイ</t>
    </rPh>
    <rPh sb="21" eb="23">
      <t>キニュウ</t>
    </rPh>
    <phoneticPr fontId="5"/>
  </si>
  <si>
    <t>姓</t>
    <phoneticPr fontId="5"/>
  </si>
  <si>
    <t>名</t>
    <phoneticPr fontId="5"/>
  </si>
  <si>
    <t>所属団体名</t>
    <rPh sb="4" eb="5">
      <t>メイ</t>
    </rPh>
    <phoneticPr fontId="5"/>
  </si>
  <si>
    <t>氏名</t>
    <phoneticPr fontId="5"/>
  </si>
  <si>
    <t>所属部署</t>
    <rPh sb="0" eb="2">
      <t>ショゾク</t>
    </rPh>
    <rPh sb="2" eb="4">
      <t>ブショ</t>
    </rPh>
    <phoneticPr fontId="5"/>
  </si>
  <si>
    <t>役職</t>
    <phoneticPr fontId="5"/>
  </si>
  <si>
    <t>03</t>
    <phoneticPr fontId="5"/>
  </si>
  <si>
    <t>6705</t>
    <phoneticPr fontId="5"/>
  </si>
  <si>
    <t>E-Mail
アドレス</t>
    <phoneticPr fontId="5"/>
  </si>
  <si>
    <t>TEL</t>
    <phoneticPr fontId="5"/>
  </si>
  <si>
    <t>―</t>
  </si>
  <si>
    <t>年間</t>
    <rPh sb="0" eb="1">
      <t>ネン</t>
    </rPh>
    <rPh sb="1" eb="2">
      <t>アイダ</t>
    </rPh>
    <phoneticPr fontId="5"/>
  </si>
  <si>
    <t>年</t>
    <rPh sb="0" eb="1">
      <t>ネン</t>
    </rPh>
    <phoneticPr fontId="5"/>
  </si>
  <si>
    <t>月）</t>
    <rPh sb="0" eb="1">
      <t>ガツ</t>
    </rPh>
    <phoneticPr fontId="5"/>
  </si>
  <si>
    <t>復興案件への該否</t>
    <rPh sb="0" eb="2">
      <t>フッコウ</t>
    </rPh>
    <rPh sb="2" eb="4">
      <t>アンケン</t>
    </rPh>
    <rPh sb="6" eb="8">
      <t>ガイヒ</t>
    </rPh>
    <phoneticPr fontId="5"/>
  </si>
  <si>
    <t>←「復興案件」に該当するとお考えの場合、お選び下さい。</t>
    <rPh sb="2" eb="4">
      <t>フッコウ</t>
    </rPh>
    <rPh sb="4" eb="6">
      <t>アンケン</t>
    </rPh>
    <rPh sb="8" eb="10">
      <t>ガイトウ</t>
    </rPh>
    <rPh sb="14" eb="15">
      <t>カンガ</t>
    </rPh>
    <rPh sb="17" eb="19">
      <t>バアイ</t>
    </rPh>
    <rPh sb="21" eb="22">
      <t>エラ</t>
    </rPh>
    <rPh sb="23" eb="24">
      <t>クダ</t>
    </rPh>
    <phoneticPr fontId="5"/>
  </si>
  <si>
    <t>*該当するものすべてにチェックをいれてください。</t>
    <rPh sb="1" eb="3">
      <t>ガイトウ</t>
    </rPh>
    <phoneticPr fontId="5"/>
  </si>
  <si>
    <t>都道府県・市町村名など</t>
    <rPh sb="0" eb="4">
      <t>トドウフケン</t>
    </rPh>
    <rPh sb="5" eb="8">
      <t>シチョウソン</t>
    </rPh>
    <rPh sb="8" eb="9">
      <t>メイ</t>
    </rPh>
    <phoneticPr fontId="5"/>
  </si>
  <si>
    <t>国名など</t>
    <rPh sb="0" eb="1">
      <t>クニ</t>
    </rPh>
    <rPh sb="1" eb="2">
      <t>メイ</t>
    </rPh>
    <phoneticPr fontId="5"/>
  </si>
  <si>
    <t>過去の応募・採択実績</t>
    <phoneticPr fontId="5"/>
  </si>
  <si>
    <t>①</t>
    <phoneticPr fontId="5"/>
  </si>
  <si>
    <t>　←全員お選び下さい。
　　（大学等は当該申請者の応募実績、その他は団体としての応募実績）</t>
    <rPh sb="15" eb="17">
      <t>ダイガク</t>
    </rPh>
    <rPh sb="17" eb="18">
      <t>トウ</t>
    </rPh>
    <rPh sb="19" eb="21">
      <t>トウガイ</t>
    </rPh>
    <rPh sb="21" eb="23">
      <t>シンセイ</t>
    </rPh>
    <rPh sb="23" eb="24">
      <t>シャ</t>
    </rPh>
    <rPh sb="25" eb="27">
      <t>オウボ</t>
    </rPh>
    <rPh sb="27" eb="29">
      <t>ジッセキ</t>
    </rPh>
    <rPh sb="32" eb="33">
      <t>タ</t>
    </rPh>
    <rPh sb="34" eb="36">
      <t>ダンタイ</t>
    </rPh>
    <rPh sb="40" eb="42">
      <t>オウボ</t>
    </rPh>
    <rPh sb="42" eb="44">
      <t>ジッセキ</t>
    </rPh>
    <phoneticPr fontId="5"/>
  </si>
  <si>
    <t>②</t>
    <phoneticPr fontId="5"/>
  </si>
  <si>
    <t>③</t>
    <phoneticPr fontId="5"/>
  </si>
  <si>
    <t xml:space="preserve">
過去の採択時
契約Ｎｏ.
</t>
    <rPh sb="1" eb="3">
      <t>カコ</t>
    </rPh>
    <rPh sb="4" eb="6">
      <t>サイタク</t>
    </rPh>
    <rPh sb="6" eb="7">
      <t>ジ</t>
    </rPh>
    <rPh sb="8" eb="10">
      <t>ケイヤク</t>
    </rPh>
    <phoneticPr fontId="5"/>
  </si>
  <si>
    <t>←②で採択数1回以上で過去の契約Ｎｏ.がわかる場合のみご記入ください。</t>
    <rPh sb="3" eb="5">
      <t>サイタク</t>
    </rPh>
    <rPh sb="5" eb="6">
      <t>スウ</t>
    </rPh>
    <rPh sb="7" eb="8">
      <t>カイ</t>
    </rPh>
    <rPh sb="8" eb="10">
      <t>イジョウ</t>
    </rPh>
    <rPh sb="11" eb="13">
      <t>カコ</t>
    </rPh>
    <rPh sb="14" eb="16">
      <t>ケイヤク</t>
    </rPh>
    <rPh sb="23" eb="25">
      <t>バアイ</t>
    </rPh>
    <rPh sb="28" eb="30">
      <t>キニュウ</t>
    </rPh>
    <phoneticPr fontId="5"/>
  </si>
  <si>
    <t>申請金額</t>
    <phoneticPr fontId="5"/>
  </si>
  <si>
    <t>申請額</t>
    <phoneticPr fontId="5"/>
  </si>
  <si>
    <t>自己資金金額（NPO法人、公益法人等）　</t>
    <rPh sb="0" eb="2">
      <t>ジコ</t>
    </rPh>
    <rPh sb="2" eb="4">
      <t>シキン</t>
    </rPh>
    <rPh sb="4" eb="6">
      <t>キンガク</t>
    </rPh>
    <rPh sb="13" eb="15">
      <t>コウエキ</t>
    </rPh>
    <rPh sb="15" eb="17">
      <t>ホウジン</t>
    </rPh>
    <rPh sb="17" eb="18">
      <t>トウ</t>
    </rPh>
    <rPh sb="18" eb="20">
      <t>コウホウジン</t>
    </rPh>
    <phoneticPr fontId="5"/>
  </si>
  <si>
    <t>自己資金額  (a)</t>
    <phoneticPr fontId="5"/>
  </si>
  <si>
    <t>申請額+自己資金額  (b)</t>
    <rPh sb="0" eb="2">
      <t>シンセイ</t>
    </rPh>
    <rPh sb="2" eb="3">
      <t>ガク</t>
    </rPh>
    <rPh sb="4" eb="6">
      <t>ジコ</t>
    </rPh>
    <rPh sb="6" eb="8">
      <t>シキン</t>
    </rPh>
    <rPh sb="8" eb="9">
      <t>ガク</t>
    </rPh>
    <phoneticPr fontId="5"/>
  </si>
  <si>
    <t>自己資金比率
(a÷b×100)</t>
    <phoneticPr fontId="5"/>
  </si>
  <si>
    <t>入力文字数</t>
    <rPh sb="0" eb="2">
      <t>ニュウリョク</t>
    </rPh>
    <rPh sb="2" eb="5">
      <t>モジスウ</t>
    </rPh>
    <phoneticPr fontId="1"/>
  </si>
  <si>
    <t>文字</t>
    <rPh sb="0" eb="2">
      <t>モジ</t>
    </rPh>
    <phoneticPr fontId="1"/>
  </si>
  <si>
    <t>申請する案件要旨
（300字以内）</t>
    <rPh sb="0" eb="2">
      <t>シンセイ</t>
    </rPh>
    <rPh sb="4" eb="6">
      <t>アンケン</t>
    </rPh>
    <rPh sb="6" eb="8">
      <t>ヨウシ</t>
    </rPh>
    <rPh sb="13" eb="14">
      <t>ジ</t>
    </rPh>
    <rPh sb="14" eb="16">
      <t>イナイ</t>
    </rPh>
    <phoneticPr fontId="5"/>
  </si>
  <si>
    <t>（2019年4月～</t>
    <phoneticPr fontId="5"/>
  </si>
  <si>
    <t>R18-</t>
    <phoneticPr fontId="5"/>
  </si>
  <si>
    <t>主な対象地域</t>
    <rPh sb="0" eb="1">
      <t>オモ</t>
    </rPh>
    <rPh sb="2" eb="4">
      <t>タイショウ</t>
    </rPh>
    <rPh sb="4" eb="6">
      <t>チイキ</t>
    </rPh>
    <phoneticPr fontId="5"/>
  </si>
  <si>
    <t>　団体名</t>
    <phoneticPr fontId="5"/>
  </si>
  <si>
    <t>　設立年月日</t>
    <phoneticPr fontId="5"/>
  </si>
  <si>
    <t>西暦</t>
    <phoneticPr fontId="5"/>
  </si>
  <si>
    <t>月</t>
    <rPh sb="0" eb="1">
      <t>ガツ</t>
    </rPh>
    <phoneticPr fontId="5"/>
  </si>
  <si>
    <t>（法人格取得：</t>
    <rPh sb="1" eb="2">
      <t>ホウ</t>
    </rPh>
    <rPh sb="2" eb="4">
      <t>ジンカク</t>
    </rPh>
    <rPh sb="4" eb="6">
      <t>シュトク</t>
    </rPh>
    <phoneticPr fontId="5"/>
  </si>
  <si>
    <t>年</t>
    <phoneticPr fontId="5"/>
  </si>
  <si>
    <t>月）</t>
    <phoneticPr fontId="5"/>
  </si>
  <si>
    <t>　職員数・会員数</t>
    <phoneticPr fontId="5"/>
  </si>
  <si>
    <t>常勤職員数</t>
    <rPh sb="0" eb="2">
      <t>ジョウキン</t>
    </rPh>
    <rPh sb="2" eb="4">
      <t>ショクイン</t>
    </rPh>
    <rPh sb="4" eb="5">
      <t>スウ</t>
    </rPh>
    <phoneticPr fontId="5"/>
  </si>
  <si>
    <t>人</t>
    <rPh sb="0" eb="1">
      <t>ニン</t>
    </rPh>
    <phoneticPr fontId="5"/>
  </si>
  <si>
    <t>非常勤職員数</t>
    <rPh sb="0" eb="1">
      <t>ヒ</t>
    </rPh>
    <rPh sb="1" eb="3">
      <t>ジョウキン</t>
    </rPh>
    <rPh sb="3" eb="5">
      <t>ショクイン</t>
    </rPh>
    <rPh sb="5" eb="6">
      <t>スウ</t>
    </rPh>
    <phoneticPr fontId="5"/>
  </si>
  <si>
    <t>会員数</t>
    <rPh sb="0" eb="2">
      <t>カイイン</t>
    </rPh>
    <rPh sb="2" eb="3">
      <t>スウ</t>
    </rPh>
    <phoneticPr fontId="5"/>
  </si>
  <si>
    <t>　直近の会計
　年度の事業規模</t>
    <rPh sb="1" eb="3">
      <t>チョッキン</t>
    </rPh>
    <rPh sb="4" eb="6">
      <t>カイケイ</t>
    </rPh>
    <rPh sb="8" eb="10">
      <t>ネンド</t>
    </rPh>
    <rPh sb="11" eb="13">
      <t>ジギョウ</t>
    </rPh>
    <rPh sb="13" eb="15">
      <t>キボ</t>
    </rPh>
    <phoneticPr fontId="5"/>
  </si>
  <si>
    <t>年度</t>
    <rPh sb="0" eb="2">
      <t>ネンド</t>
    </rPh>
    <phoneticPr fontId="5"/>
  </si>
  <si>
    <t>収入</t>
    <rPh sb="0" eb="2">
      <t>シュウニュウ</t>
    </rPh>
    <phoneticPr fontId="5"/>
  </si>
  <si>
    <t>円</t>
    <rPh sb="0" eb="1">
      <t>エン</t>
    </rPh>
    <phoneticPr fontId="5"/>
  </si>
  <si>
    <t>支出</t>
    <rPh sb="0" eb="2">
      <t>シシュツ</t>
    </rPh>
    <phoneticPr fontId="5"/>
  </si>
  <si>
    <t>　　設立の背景・活動理念</t>
    <phoneticPr fontId="5"/>
  </si>
  <si>
    <t>　団体の活動内容・実績</t>
    <rPh sb="1" eb="3">
      <t>ダンタイ</t>
    </rPh>
    <rPh sb="4" eb="6">
      <t>カツドウ</t>
    </rPh>
    <phoneticPr fontId="5"/>
  </si>
  <si>
    <t>※Ａ４版１枚以内に記載・印刷してください。</t>
    <rPh sb="12" eb="14">
      <t>インサツ</t>
    </rPh>
    <phoneticPr fontId="5"/>
  </si>
  <si>
    <t>２．申請案件の収支予算(ａ) （期間全体）</t>
    <rPh sb="2" eb="4">
      <t>シンセイ</t>
    </rPh>
    <rPh sb="4" eb="6">
      <t>アンケン</t>
    </rPh>
    <rPh sb="7" eb="9">
      <t>シュウシ</t>
    </rPh>
    <rPh sb="9" eb="11">
      <t>ヨサン</t>
    </rPh>
    <rPh sb="16" eb="18">
      <t>キカン</t>
    </rPh>
    <rPh sb="18" eb="20">
      <t>ゼンタイ</t>
    </rPh>
    <phoneticPr fontId="5"/>
  </si>
  <si>
    <t>年ごとに、収入の合計金額と支出の合計金額を一致させて下さい。</t>
    <rPh sb="0" eb="1">
      <t>ネン</t>
    </rPh>
    <rPh sb="5" eb="7">
      <t>シュウニュウ</t>
    </rPh>
    <rPh sb="8" eb="10">
      <t>ゴウケイ</t>
    </rPh>
    <rPh sb="10" eb="12">
      <t>キンガク</t>
    </rPh>
    <rPh sb="13" eb="15">
      <t>シシュツ</t>
    </rPh>
    <rPh sb="16" eb="18">
      <t>ゴウケイ</t>
    </rPh>
    <rPh sb="18" eb="20">
      <t>キンガク</t>
    </rPh>
    <rPh sb="21" eb="23">
      <t>イッチ</t>
    </rPh>
    <rPh sb="26" eb="27">
      <t>クダ</t>
    </rPh>
    <phoneticPr fontId="5"/>
  </si>
  <si>
    <t>科目</t>
    <rPh sb="0" eb="2">
      <t>カモク</t>
    </rPh>
    <phoneticPr fontId="5"/>
  </si>
  <si>
    <t>合計</t>
    <rPh sb="0" eb="2">
      <t>ゴウケイ</t>
    </rPh>
    <phoneticPr fontId="5"/>
  </si>
  <si>
    <t>収　入</t>
    <rPh sb="0" eb="1">
      <t>オサム</t>
    </rPh>
    <rPh sb="2" eb="3">
      <t>イリ</t>
    </rPh>
    <phoneticPr fontId="5"/>
  </si>
  <si>
    <t>本助成金</t>
    <rPh sb="0" eb="1">
      <t>ホン</t>
    </rPh>
    <rPh sb="1" eb="3">
      <t>ジョセイ</t>
    </rPh>
    <rPh sb="3" eb="4">
      <t>キン</t>
    </rPh>
    <phoneticPr fontId="5"/>
  </si>
  <si>
    <t>支　　出</t>
    <rPh sb="0" eb="1">
      <t>ササ</t>
    </rPh>
    <rPh sb="3" eb="4">
      <t>デ</t>
    </rPh>
    <phoneticPr fontId="5"/>
  </si>
  <si>
    <t>人件費　</t>
    <rPh sb="0" eb="3">
      <t>ジンケンヒ</t>
    </rPh>
    <phoneticPr fontId="5"/>
  </si>
  <si>
    <t>旅費・交通費・
宿泊費</t>
    <rPh sb="0" eb="2">
      <t>リョヒ</t>
    </rPh>
    <rPh sb="3" eb="5">
      <t>コウツウ</t>
    </rPh>
    <rPh sb="5" eb="6">
      <t>ヒ</t>
    </rPh>
    <rPh sb="8" eb="11">
      <t>シュクハクヒ</t>
    </rPh>
    <phoneticPr fontId="5"/>
  </si>
  <si>
    <t>機械・
物品購入費</t>
    <rPh sb="0" eb="2">
      <t>キカイ</t>
    </rPh>
    <rPh sb="4" eb="6">
      <t>ブッピン</t>
    </rPh>
    <rPh sb="6" eb="9">
      <t>コウニュウヒ</t>
    </rPh>
    <phoneticPr fontId="5"/>
  </si>
  <si>
    <t>業務委託費</t>
    <rPh sb="0" eb="2">
      <t>ギョウム</t>
    </rPh>
    <rPh sb="2" eb="4">
      <t>イタク</t>
    </rPh>
    <rPh sb="4" eb="5">
      <t>ヒ</t>
    </rPh>
    <phoneticPr fontId="5"/>
  </si>
  <si>
    <t>借料・会議費・
通信費・印刷費</t>
    <rPh sb="0" eb="2">
      <t>シャクリョウ</t>
    </rPh>
    <rPh sb="12" eb="14">
      <t>インサツ</t>
    </rPh>
    <rPh sb="14" eb="15">
      <t>ヒ</t>
    </rPh>
    <phoneticPr fontId="5"/>
  </si>
  <si>
    <t>その他</t>
    <rPh sb="2" eb="3">
      <t>タ</t>
    </rPh>
    <phoneticPr fontId="5"/>
  </si>
  <si>
    <t>自己資金比率　（自己資金）÷(収入合計）　x　100   
(NPO法人と公益法人等は、20% 以上の自己資金が必要です）</t>
    <rPh sb="0" eb="2">
      <t>ジコ</t>
    </rPh>
    <rPh sb="2" eb="4">
      <t>シキン</t>
    </rPh>
    <rPh sb="4" eb="6">
      <t>ヒリツ</t>
    </rPh>
    <rPh sb="8" eb="10">
      <t>ジコ</t>
    </rPh>
    <rPh sb="10" eb="12">
      <t>シキン</t>
    </rPh>
    <rPh sb="15" eb="17">
      <t>シュウニュウ</t>
    </rPh>
    <rPh sb="17" eb="19">
      <t>ゴウケイ</t>
    </rPh>
    <rPh sb="34" eb="36">
      <t>ホウジン</t>
    </rPh>
    <rPh sb="37" eb="39">
      <t>コウエキ</t>
    </rPh>
    <rPh sb="39" eb="41">
      <t>ホウジン</t>
    </rPh>
    <rPh sb="41" eb="42">
      <t>トウ</t>
    </rPh>
    <rPh sb="48" eb="50">
      <t>イジョウ</t>
    </rPh>
    <rPh sb="51" eb="55">
      <t>ジコシキン</t>
    </rPh>
    <rPh sb="56" eb="58">
      <t>ヒツヨウ</t>
    </rPh>
    <phoneticPr fontId="5"/>
  </si>
  <si>
    <t>記入例</t>
    <rPh sb="0" eb="2">
      <t>キニュウ</t>
    </rPh>
    <rPh sb="2" eb="3">
      <t>レイ</t>
    </rPh>
    <phoneticPr fontId="5"/>
  </si>
  <si>
    <t>摘要</t>
    <rPh sb="0" eb="2">
      <t>テキヨウ</t>
    </rPh>
    <phoneticPr fontId="5"/>
  </si>
  <si>
    <t>金額</t>
    <rPh sb="0" eb="2">
      <t>キンガク</t>
    </rPh>
    <phoneticPr fontId="5"/>
  </si>
  <si>
    <t>人件費</t>
    <rPh sb="0" eb="3">
      <t>ジンケンヒ</t>
    </rPh>
    <phoneticPr fontId="5"/>
  </si>
  <si>
    <t>有給職員人件費　月●万円×●ヶ月×●名</t>
    <rPh sb="0" eb="2">
      <t>ユウキュウ</t>
    </rPh>
    <rPh sb="2" eb="4">
      <t>ショクイン</t>
    </rPh>
    <rPh sb="4" eb="7">
      <t>ジンケンヒ</t>
    </rPh>
    <rPh sb="10" eb="11">
      <t>マン</t>
    </rPh>
    <phoneticPr fontId="5"/>
  </si>
  <si>
    <t>アルバイト人件費　●円／時間×月●時間×●ヶ月×●名</t>
    <rPh sb="5" eb="8">
      <t>ジンケンヒ</t>
    </rPh>
    <rPh sb="10" eb="11">
      <t>エン</t>
    </rPh>
    <rPh sb="12" eb="14">
      <t>ジカン</t>
    </rPh>
    <rPh sb="15" eb="16">
      <t>ツキ</t>
    </rPh>
    <rPh sb="17" eb="19">
      <t>ジカン</t>
    </rPh>
    <rPh sb="25" eb="26">
      <t>メイ</t>
    </rPh>
    <phoneticPr fontId="5"/>
  </si>
  <si>
    <t>講師謝礼　 ●円／日×●日×1名</t>
    <rPh sb="0" eb="2">
      <t>コウシ</t>
    </rPh>
    <rPh sb="2" eb="4">
      <t>シャレイ</t>
    </rPh>
    <rPh sb="7" eb="8">
      <t>エン</t>
    </rPh>
    <rPh sb="9" eb="10">
      <t>ニチ</t>
    </rPh>
    <rPh sb="12" eb="13">
      <t>ニチ</t>
    </rPh>
    <rPh sb="15" eb="16">
      <t>メイ</t>
    </rPh>
    <phoneticPr fontId="5"/>
  </si>
  <si>
    <t>小計</t>
    <rPh sb="0" eb="2">
      <t>ショウケイ</t>
    </rPh>
    <phoneticPr fontId="5"/>
  </si>
  <si>
    <t>旅費・交通費
・宿泊費</t>
    <rPh sb="0" eb="2">
      <t>リョヒ</t>
    </rPh>
    <rPh sb="3" eb="6">
      <t>コウツウヒ</t>
    </rPh>
    <rPh sb="8" eb="11">
      <t>シュクハクヒ</t>
    </rPh>
    <phoneticPr fontId="5"/>
  </si>
  <si>
    <t>4月～5月 　 △△調査　東京-仙台往復（1泊2日）　●●円×●名</t>
    <rPh sb="1" eb="2">
      <t>ガツ</t>
    </rPh>
    <rPh sb="4" eb="5">
      <t>ガツ</t>
    </rPh>
    <rPh sb="10" eb="12">
      <t>チョウサ</t>
    </rPh>
    <rPh sb="13" eb="15">
      <t>トウキョウ</t>
    </rPh>
    <rPh sb="16" eb="18">
      <t>センダイ</t>
    </rPh>
    <rPh sb="18" eb="20">
      <t>オウフク</t>
    </rPh>
    <rPh sb="22" eb="23">
      <t>ハク</t>
    </rPh>
    <rPh sb="24" eb="25">
      <t>ニチ</t>
    </rPh>
    <rPh sb="29" eb="30">
      <t>エン</t>
    </rPh>
    <rPh sb="32" eb="33">
      <t>メイ</t>
    </rPh>
    <phoneticPr fontId="5"/>
  </si>
  <si>
    <t>9月～10月  ■■調査　東京-イスタンブール往復（5泊6日）　●●円×●名</t>
    <rPh sb="1" eb="2">
      <t>ガツ</t>
    </rPh>
    <rPh sb="5" eb="6">
      <t>ガツ</t>
    </rPh>
    <rPh sb="10" eb="12">
      <t>チョウサ</t>
    </rPh>
    <rPh sb="13" eb="15">
      <t>トウキョウ</t>
    </rPh>
    <rPh sb="23" eb="25">
      <t>オウフク</t>
    </rPh>
    <rPh sb="27" eb="28">
      <t>ハク</t>
    </rPh>
    <rPh sb="29" eb="30">
      <t>ニチ</t>
    </rPh>
    <rPh sb="34" eb="35">
      <t>エン</t>
    </rPh>
    <rPh sb="37" eb="38">
      <t>メイ</t>
    </rPh>
    <phoneticPr fontId="5"/>
  </si>
  <si>
    <t>■■調査　レンタカー借上代（＠イスタンブール）　　●●円×●日</t>
    <phoneticPr fontId="5"/>
  </si>
  <si>
    <t>■■調査　ガソリン代（＠イスタンブール）　　●●円×●日</t>
    <phoneticPr fontId="5"/>
  </si>
  <si>
    <t>◆◆器具　（5万円×3台）</t>
    <rPh sb="2" eb="4">
      <t>キグ</t>
    </rPh>
    <rPh sb="7" eb="9">
      <t>マンエン</t>
    </rPh>
    <rPh sb="11" eb="12">
      <t>ダイ</t>
    </rPh>
    <phoneticPr fontId="5"/>
  </si>
  <si>
    <t>◆◆器具専用消耗品　（●●円×3台分）</t>
    <rPh sb="2" eb="4">
      <t>キグ</t>
    </rPh>
    <rPh sb="4" eb="6">
      <t>センヨウ</t>
    </rPh>
    <rPh sb="6" eb="8">
      <t>ショウモウ</t>
    </rPh>
    <rPh sb="8" eb="9">
      <t>ヒン</t>
    </rPh>
    <rPh sb="13" eb="14">
      <t>エン</t>
    </rPh>
    <rPh sb="16" eb="17">
      <t>ダイ</t>
    </rPh>
    <rPh sb="17" eb="18">
      <t>ブン</t>
    </rPh>
    <phoneticPr fontId="5"/>
  </si>
  <si>
    <t>簡易◇◇検査キット　（●●円×50セット）</t>
    <rPh sb="0" eb="2">
      <t>カンイ</t>
    </rPh>
    <rPh sb="4" eb="6">
      <t>ケンサ</t>
    </rPh>
    <rPh sb="13" eb="14">
      <t>エン</t>
    </rPh>
    <phoneticPr fontId="5"/>
  </si>
  <si>
    <t>▲▲分析業務（業務委託先：株式会社△△）</t>
    <rPh sb="2" eb="4">
      <t>ブンセキ</t>
    </rPh>
    <rPh sb="4" eb="6">
      <t>ギョウム</t>
    </rPh>
    <rPh sb="7" eb="9">
      <t>ギョウム</t>
    </rPh>
    <rPh sb="9" eb="12">
      <t>イタクサキ</t>
    </rPh>
    <rPh sb="13" eb="17">
      <t>カブシキガイシャ</t>
    </rPh>
    <phoneticPr fontId="5"/>
  </si>
  <si>
    <t>■■調査　サンプル送料　●●円×●件</t>
    <rPh sb="9" eb="11">
      <t>ソウリョウ</t>
    </rPh>
    <rPh sb="14" eb="15">
      <t>エン</t>
    </rPh>
    <rPh sb="17" eb="18">
      <t>ケン</t>
    </rPh>
    <phoneticPr fontId="5"/>
  </si>
  <si>
    <t>★★検討会　●●会場使用料（●●円×●日）</t>
    <rPh sb="8" eb="10">
      <t>カイジョウ</t>
    </rPh>
    <rPh sb="10" eb="13">
      <t>シヨウリョウ</t>
    </rPh>
    <rPh sb="16" eb="17">
      <t>エン</t>
    </rPh>
    <rPh sb="19" eb="20">
      <t>ニチ</t>
    </rPh>
    <phoneticPr fontId="5"/>
  </si>
  <si>
    <t>▲▲ワークショップ 移動用マイクロバス借料</t>
    <rPh sb="10" eb="12">
      <t>イドウ</t>
    </rPh>
    <rPh sb="12" eb="13">
      <t>ヨウ</t>
    </rPh>
    <rPh sb="19" eb="21">
      <t>シャクリョウ</t>
    </rPh>
    <phoneticPr fontId="5"/>
  </si>
  <si>
    <t>イベント告知パンフレット印刷費（●●枚、デザイン料含む）</t>
    <rPh sb="4" eb="6">
      <t>コクチ</t>
    </rPh>
    <rPh sb="12" eb="14">
      <t>インサツ</t>
    </rPh>
    <rPh sb="14" eb="15">
      <t>ヒ</t>
    </rPh>
    <rPh sb="18" eb="19">
      <t>マイ</t>
    </rPh>
    <rPh sb="24" eb="25">
      <t>リョウ</t>
    </rPh>
    <rPh sb="25" eb="26">
      <t>フク</t>
    </rPh>
    <phoneticPr fontId="5"/>
  </si>
  <si>
    <t>合　　　計</t>
    <rPh sb="0" eb="1">
      <t>ゴウ</t>
    </rPh>
    <rPh sb="4" eb="5">
      <t>ケイ</t>
    </rPh>
    <phoneticPr fontId="5"/>
  </si>
  <si>
    <t>研究実施期間</t>
    <rPh sb="2" eb="4">
      <t>ジッシ</t>
    </rPh>
    <rPh sb="4" eb="6">
      <t>キカン</t>
    </rPh>
    <phoneticPr fontId="5"/>
  </si>
  <si>
    <t xml:space="preserve"> 三井物産環境基金 ２０１８年度 研究助成 申請書</t>
    <rPh sb="19" eb="21">
      <t>ジョセイ</t>
    </rPh>
    <phoneticPr fontId="5"/>
  </si>
  <si>
    <t>受付No.</t>
    <rPh sb="0" eb="2">
      <t>ウケツケ</t>
    </rPh>
    <phoneticPr fontId="5"/>
  </si>
  <si>
    <t>1-1_団体名</t>
    <phoneticPr fontId="5"/>
  </si>
  <si>
    <t>1-4_申請代表者</t>
    <rPh sb="4" eb="6">
      <t>シンセイ</t>
    </rPh>
    <rPh sb="6" eb="9">
      <t>ダイヒョウシャ</t>
    </rPh>
    <phoneticPr fontId="5"/>
  </si>
  <si>
    <t>2_申請代表者</t>
    <phoneticPr fontId="5"/>
  </si>
  <si>
    <t>1-2_登記住所</t>
    <phoneticPr fontId="5"/>
  </si>
  <si>
    <t>1-3_所属団体上長名</t>
    <phoneticPr fontId="5"/>
  </si>
  <si>
    <t>3_連絡担当者</t>
    <rPh sb="2" eb="4">
      <t>レンラク</t>
    </rPh>
    <rPh sb="4" eb="7">
      <t>タントウシャ</t>
    </rPh>
    <phoneticPr fontId="5"/>
  </si>
  <si>
    <t>8_実施期間</t>
    <rPh sb="2" eb="4">
      <t>ジッシ</t>
    </rPh>
    <rPh sb="4" eb="6">
      <t>キカン</t>
    </rPh>
    <phoneticPr fontId="5"/>
  </si>
  <si>
    <t>9_主な対象地域</t>
    <rPh sb="2" eb="3">
      <t>シュ</t>
    </rPh>
    <rPh sb="4" eb="6">
      <t>タイショウ</t>
    </rPh>
    <rPh sb="6" eb="8">
      <t>チイキ</t>
    </rPh>
    <phoneticPr fontId="5"/>
  </si>
  <si>
    <t>10_過去の応募･採択実績</t>
    <rPh sb="3" eb="5">
      <t>カコ</t>
    </rPh>
    <rPh sb="6" eb="8">
      <t>オウボ</t>
    </rPh>
    <rPh sb="9" eb="11">
      <t>サイタク</t>
    </rPh>
    <rPh sb="11" eb="13">
      <t>ジッセキ</t>
    </rPh>
    <phoneticPr fontId="5"/>
  </si>
  <si>
    <t>11_申請金額</t>
    <rPh sb="3" eb="5">
      <t>シンセイ</t>
    </rPh>
    <rPh sb="5" eb="7">
      <t>キンガク</t>
    </rPh>
    <phoneticPr fontId="5"/>
  </si>
  <si>
    <t>21_申請案件の収支予算：支出</t>
    <rPh sb="3" eb="5">
      <t>シンセイ</t>
    </rPh>
    <rPh sb="5" eb="7">
      <t>アンケン</t>
    </rPh>
    <rPh sb="8" eb="10">
      <t>シュウシ</t>
    </rPh>
    <rPh sb="10" eb="12">
      <t>ヨサン</t>
    </rPh>
    <rPh sb="13" eb="15">
      <t>シシュツ</t>
    </rPh>
    <phoneticPr fontId="5"/>
  </si>
  <si>
    <t>（固定値）</t>
    <rPh sb="1" eb="4">
      <t>コテイチ</t>
    </rPh>
    <phoneticPr fontId="1"/>
  </si>
  <si>
    <t>No.</t>
    <phoneticPr fontId="5"/>
  </si>
  <si>
    <t>所属</t>
    <rPh sb="0" eb="2">
      <t>ショゾク</t>
    </rPh>
    <phoneticPr fontId="5"/>
  </si>
  <si>
    <t>送付先の種類</t>
    <rPh sb="0" eb="3">
      <t>ソウフサキ</t>
    </rPh>
    <rPh sb="4" eb="6">
      <t>シュルイ</t>
    </rPh>
    <phoneticPr fontId="5"/>
  </si>
  <si>
    <t>郵便番号</t>
    <rPh sb="0" eb="2">
      <t>ユウビン</t>
    </rPh>
    <rPh sb="2" eb="4">
      <t>バンゴウ</t>
    </rPh>
    <phoneticPr fontId="5"/>
  </si>
  <si>
    <t>市町村名</t>
    <rPh sb="0" eb="3">
      <t>シチョウソン</t>
    </rPh>
    <rPh sb="3" eb="4">
      <t>メイ</t>
    </rPh>
    <phoneticPr fontId="5"/>
  </si>
  <si>
    <t>丁目･番地･ビル名･部屋番号等</t>
    <rPh sb="0" eb="2">
      <t>チョウメ</t>
    </rPh>
    <rPh sb="3" eb="5">
      <t>バンチ</t>
    </rPh>
    <rPh sb="8" eb="9">
      <t>メイ</t>
    </rPh>
    <rPh sb="10" eb="12">
      <t>ヘヤ</t>
    </rPh>
    <rPh sb="12" eb="14">
      <t>バンゴウ</t>
    </rPh>
    <rPh sb="14" eb="15">
      <t>トウ</t>
    </rPh>
    <phoneticPr fontId="5"/>
  </si>
  <si>
    <t>勤務先名・所属・役職</t>
    <rPh sb="0" eb="3">
      <t>キンムサキ</t>
    </rPh>
    <rPh sb="3" eb="4">
      <t>メイ</t>
    </rPh>
    <rPh sb="5" eb="7">
      <t>ショゾク</t>
    </rPh>
    <rPh sb="8" eb="10">
      <t>ヤクショク</t>
    </rPh>
    <phoneticPr fontId="5"/>
  </si>
  <si>
    <t>E-mail</t>
    <phoneticPr fontId="5"/>
  </si>
  <si>
    <t>住所</t>
    <rPh sb="0" eb="2">
      <t>ジュウショ</t>
    </rPh>
    <phoneticPr fontId="5"/>
  </si>
  <si>
    <t>上長氏名</t>
    <rPh sb="0" eb="2">
      <t>ジョウチョウ</t>
    </rPh>
    <rPh sb="2" eb="4">
      <t>シメイ</t>
    </rPh>
    <phoneticPr fontId="5"/>
  </si>
  <si>
    <t>上長役職</t>
    <rPh sb="0" eb="2">
      <t>ジョウチョウ</t>
    </rPh>
    <rPh sb="2" eb="4">
      <t>ヤクショク</t>
    </rPh>
    <phoneticPr fontId="5"/>
  </si>
  <si>
    <t>HPアドレス</t>
    <phoneticPr fontId="5"/>
  </si>
  <si>
    <t>所属団体名</t>
    <rPh sb="0" eb="2">
      <t>ショゾク</t>
    </rPh>
    <rPh sb="2" eb="4">
      <t>ダンタイ</t>
    </rPh>
    <rPh sb="4" eb="5">
      <t>メイ</t>
    </rPh>
    <phoneticPr fontId="5"/>
  </si>
  <si>
    <t>a</t>
    <phoneticPr fontId="5"/>
  </si>
  <si>
    <t>b</t>
    <phoneticPr fontId="5"/>
  </si>
  <si>
    <t>c</t>
    <phoneticPr fontId="5"/>
  </si>
  <si>
    <t>A. 地球環境,B. 資源循環,C. 生態系・共生社会,D. 人間と社会のつながり</t>
    <phoneticPr fontId="5"/>
  </si>
  <si>
    <t>国内</t>
    <rPh sb="0" eb="2">
      <t>コクナイ</t>
    </rPh>
    <phoneticPr fontId="5"/>
  </si>
  <si>
    <t>地域名</t>
    <rPh sb="0" eb="3">
      <t>チイキメイ</t>
    </rPh>
    <phoneticPr fontId="5"/>
  </si>
  <si>
    <t>国外</t>
    <rPh sb="0" eb="2">
      <t>コクガイ</t>
    </rPh>
    <phoneticPr fontId="5"/>
  </si>
  <si>
    <t>①応募</t>
    <rPh sb="1" eb="3">
      <t>オウボ</t>
    </rPh>
    <phoneticPr fontId="5"/>
  </si>
  <si>
    <t>②採択</t>
    <rPh sb="1" eb="3">
      <t>サイタク</t>
    </rPh>
    <phoneticPr fontId="5"/>
  </si>
  <si>
    <t>③契約№</t>
    <rPh sb="1" eb="3">
      <t>ケイヤク</t>
    </rPh>
    <phoneticPr fontId="5"/>
  </si>
  <si>
    <t>申請額</t>
    <rPh sb="0" eb="2">
      <t>シンセイ</t>
    </rPh>
    <rPh sb="2" eb="3">
      <t>ガク</t>
    </rPh>
    <phoneticPr fontId="5"/>
  </si>
  <si>
    <t>自己資金</t>
    <rPh sb="0" eb="2">
      <t>ジコ</t>
    </rPh>
    <rPh sb="2" eb="4">
      <t>シキン</t>
    </rPh>
    <phoneticPr fontId="5"/>
  </si>
  <si>
    <t>自己資金比率</t>
    <rPh sb="0" eb="2">
      <t>ジコ</t>
    </rPh>
    <rPh sb="2" eb="4">
      <t>シキン</t>
    </rPh>
    <rPh sb="4" eb="6">
      <t>ヒリツ</t>
    </rPh>
    <phoneticPr fontId="5"/>
  </si>
  <si>
    <t>申請する案件要旨</t>
    <rPh sb="0" eb="2">
      <t>シンセイ</t>
    </rPh>
    <rPh sb="4" eb="6">
      <t>アンケン</t>
    </rPh>
    <rPh sb="6" eb="8">
      <t>ヨウシ</t>
    </rPh>
    <phoneticPr fontId="5"/>
  </si>
  <si>
    <t>設立年</t>
    <rPh sb="0" eb="2">
      <t>セツリツ</t>
    </rPh>
    <rPh sb="2" eb="3">
      <t>ネン</t>
    </rPh>
    <phoneticPr fontId="5"/>
  </si>
  <si>
    <t>設立月</t>
    <rPh sb="0" eb="2">
      <t>セツリツ</t>
    </rPh>
    <rPh sb="2" eb="3">
      <t>ゲツ</t>
    </rPh>
    <phoneticPr fontId="5"/>
  </si>
  <si>
    <t>法人格取得年</t>
    <rPh sb="0" eb="1">
      <t>ホウ</t>
    </rPh>
    <rPh sb="1" eb="3">
      <t>ジンカク</t>
    </rPh>
    <rPh sb="3" eb="5">
      <t>シュトク</t>
    </rPh>
    <rPh sb="5" eb="6">
      <t>ネン</t>
    </rPh>
    <phoneticPr fontId="5"/>
  </si>
  <si>
    <t>法人格取得月</t>
    <rPh sb="0" eb="1">
      <t>ホウ</t>
    </rPh>
    <rPh sb="1" eb="3">
      <t>ジンカク</t>
    </rPh>
    <rPh sb="3" eb="5">
      <t>シュトク</t>
    </rPh>
    <rPh sb="5" eb="6">
      <t>ゲツ</t>
    </rPh>
    <phoneticPr fontId="5"/>
  </si>
  <si>
    <t>常勤職員数</t>
    <rPh sb="0" eb="2">
      <t>ジョウキン</t>
    </rPh>
    <rPh sb="2" eb="5">
      <t>ショクインスウ</t>
    </rPh>
    <phoneticPr fontId="5"/>
  </si>
  <si>
    <t>非常勤職員数</t>
    <rPh sb="0" eb="3">
      <t>ヒジョウキン</t>
    </rPh>
    <rPh sb="3" eb="6">
      <t>ショクインスウ</t>
    </rPh>
    <phoneticPr fontId="5"/>
  </si>
  <si>
    <t>会員数</t>
    <rPh sb="0" eb="3">
      <t>カイインスウ</t>
    </rPh>
    <phoneticPr fontId="5"/>
  </si>
  <si>
    <t>直近の会計年度</t>
    <rPh sb="0" eb="2">
      <t>チョッキン</t>
    </rPh>
    <rPh sb="3" eb="5">
      <t>カイケイ</t>
    </rPh>
    <rPh sb="5" eb="7">
      <t>ネンド</t>
    </rPh>
    <phoneticPr fontId="5"/>
  </si>
  <si>
    <t>旅費・交通費・宿泊費</t>
    <rPh sb="0" eb="2">
      <t>リョヒ</t>
    </rPh>
    <rPh sb="3" eb="5">
      <t>コウツウ</t>
    </rPh>
    <rPh sb="5" eb="6">
      <t>ヒ</t>
    </rPh>
    <rPh sb="7" eb="10">
      <t>シュクハクヒ</t>
    </rPh>
    <phoneticPr fontId="5"/>
  </si>
  <si>
    <t>機械・物品購入費</t>
    <rPh sb="0" eb="2">
      <t>キカイ</t>
    </rPh>
    <rPh sb="3" eb="5">
      <t>ブッピン</t>
    </rPh>
    <rPh sb="5" eb="8">
      <t>コウニュウヒ</t>
    </rPh>
    <phoneticPr fontId="5"/>
  </si>
  <si>
    <t>借料・会議費・通信費・印刷費</t>
    <rPh sb="0" eb="2">
      <t>シャクリョウ</t>
    </rPh>
    <rPh sb="3" eb="6">
      <t>カイギヒ</t>
    </rPh>
    <rPh sb="7" eb="10">
      <t>ツウシンヒ</t>
    </rPh>
    <rPh sb="11" eb="13">
      <t>インサツ</t>
    </rPh>
    <rPh sb="13" eb="14">
      <t>ヒ</t>
    </rPh>
    <phoneticPr fontId="5"/>
  </si>
  <si>
    <t>合計
(申請総額)</t>
    <rPh sb="0" eb="2">
      <t>ゴウケイ</t>
    </rPh>
    <rPh sb="4" eb="6">
      <t>シンセイ</t>
    </rPh>
    <rPh sb="6" eb="8">
      <t>ソウガク</t>
    </rPh>
    <phoneticPr fontId="5"/>
  </si>
  <si>
    <t>R18</t>
    <phoneticPr fontId="1"/>
  </si>
  <si>
    <t xml:space="preserve">
</t>
    <phoneticPr fontId="1"/>
  </si>
  <si>
    <t>３．申請案件の全体像</t>
    <rPh sb="2" eb="4">
      <t>シンセイ</t>
    </rPh>
    <rPh sb="4" eb="6">
      <t>アンケン</t>
    </rPh>
    <rPh sb="7" eb="10">
      <t>ゼンタイゾウ</t>
    </rPh>
    <phoneticPr fontId="1"/>
  </si>
  <si>
    <t>対象領域</t>
    <rPh sb="0" eb="2">
      <t>タイショウ</t>
    </rPh>
    <rPh sb="2" eb="4">
      <t>リョウイキ</t>
    </rPh>
    <phoneticPr fontId="1"/>
  </si>
  <si>
    <t>金額</t>
    <rPh sb="0" eb="2">
      <t>キンガク</t>
    </rPh>
    <phoneticPr fontId="1"/>
  </si>
  <si>
    <t>解決を目指す社会課題</t>
    <rPh sb="0" eb="2">
      <t>カイケツ</t>
    </rPh>
    <rPh sb="3" eb="5">
      <t>メザ</t>
    </rPh>
    <phoneticPr fontId="1"/>
  </si>
  <si>
    <t>社会課題の解決を目指すにあたって、本案件がどのような位置づけにあり、どのような理由で対象とする課題を選定したのかを明記してください。</t>
    <phoneticPr fontId="1"/>
  </si>
  <si>
    <t>本案件で取り上げる具体的課題（対象地域、本案件で目指すこと）とその選定理由</t>
    <rPh sb="0" eb="1">
      <t>ホン</t>
    </rPh>
    <rPh sb="1" eb="3">
      <t>アンケン</t>
    </rPh>
    <rPh sb="4" eb="5">
      <t>ト</t>
    </rPh>
    <rPh sb="6" eb="7">
      <t>ア</t>
    </rPh>
    <rPh sb="9" eb="12">
      <t>グタイテキ</t>
    </rPh>
    <rPh sb="12" eb="14">
      <t>カダイ</t>
    </rPh>
    <rPh sb="15" eb="17">
      <t>タイショウ</t>
    </rPh>
    <rPh sb="17" eb="19">
      <t>チイキ</t>
    </rPh>
    <rPh sb="20" eb="21">
      <t>ホン</t>
    </rPh>
    <rPh sb="21" eb="23">
      <t>アンケン</t>
    </rPh>
    <rPh sb="24" eb="26">
      <t>メザ</t>
    </rPh>
    <rPh sb="33" eb="35">
      <t>センテイ</t>
    </rPh>
    <rPh sb="35" eb="37">
      <t>リユウ</t>
    </rPh>
    <phoneticPr fontId="1"/>
  </si>
  <si>
    <t>社会課題を解決するアプローチの中で、本案件のアプローチが有効であると考える理由を明記してください。</t>
    <phoneticPr fontId="1"/>
  </si>
  <si>
    <t>本案件が取り上げる
社会課題解決のアプローチ</t>
    <rPh sb="0" eb="1">
      <t>ホン</t>
    </rPh>
    <rPh sb="1" eb="3">
      <t>アンケン</t>
    </rPh>
    <rPh sb="4" eb="5">
      <t>ト</t>
    </rPh>
    <rPh sb="6" eb="7">
      <t>ア</t>
    </rPh>
    <rPh sb="10" eb="12">
      <t>シャカイ</t>
    </rPh>
    <rPh sb="12" eb="14">
      <t>カダイ</t>
    </rPh>
    <rPh sb="14" eb="16">
      <t>カイケツ</t>
    </rPh>
    <phoneticPr fontId="1"/>
  </si>
  <si>
    <t>本案件の内容（目的・手法・成果）</t>
    <rPh sb="0" eb="1">
      <t>ホン</t>
    </rPh>
    <rPh sb="1" eb="3">
      <t>アンケン</t>
    </rPh>
    <rPh sb="4" eb="6">
      <t>ナイヨウ</t>
    </rPh>
    <rPh sb="7" eb="9">
      <t>モクテキ</t>
    </rPh>
    <rPh sb="10" eb="12">
      <t>シュホウ</t>
    </rPh>
    <rPh sb="13" eb="15">
      <t>セイカ</t>
    </rPh>
    <phoneticPr fontId="1"/>
  </si>
  <si>
    <t>実施項目</t>
    <rPh sb="0" eb="2">
      <t>ジッシ</t>
    </rPh>
    <rPh sb="2" eb="4">
      <t>コウモク</t>
    </rPh>
    <phoneticPr fontId="1"/>
  </si>
  <si>
    <t>項目ごとの実施内容（目的・手法・想定される課題）</t>
    <rPh sb="0" eb="2">
      <t>コウモク</t>
    </rPh>
    <rPh sb="5" eb="7">
      <t>ジッシ</t>
    </rPh>
    <rPh sb="7" eb="9">
      <t>ナイヨウ</t>
    </rPh>
    <rPh sb="10" eb="12">
      <t>モクテキ</t>
    </rPh>
    <rPh sb="13" eb="15">
      <t>シュホウ</t>
    </rPh>
    <rPh sb="16" eb="18">
      <t>ソウテイ</t>
    </rPh>
    <rPh sb="21" eb="23">
      <t>カダイ</t>
    </rPh>
    <phoneticPr fontId="1"/>
  </si>
  <si>
    <t>期間内に達成できる成果及び成果をはかる指標</t>
    <rPh sb="0" eb="3">
      <t>キカンナイ</t>
    </rPh>
    <rPh sb="4" eb="6">
      <t>タッセイ</t>
    </rPh>
    <rPh sb="9" eb="11">
      <t>セイカ</t>
    </rPh>
    <rPh sb="11" eb="12">
      <t>オヨ</t>
    </rPh>
    <rPh sb="13" eb="15">
      <t>セイカ</t>
    </rPh>
    <rPh sb="19" eb="21">
      <t>シヒョウ</t>
    </rPh>
    <phoneticPr fontId="1"/>
  </si>
  <si>
    <t>本案件の成果が社会還元・社会実装されることで、目指す社会課題解決に向けてどのようなインパクトがあるかを明記してください。</t>
  </si>
  <si>
    <t>対象領域</t>
    <rPh sb="0" eb="2">
      <t>タイショウ</t>
    </rPh>
    <rPh sb="2" eb="4">
      <t>リョウイキ</t>
    </rPh>
    <phoneticPr fontId="5"/>
  </si>
  <si>
    <t>①申請する研究の最も該当する対象領域をA～D（右記参照）から１つお選び下さい。  (複数選択不可)</t>
    <rPh sb="1" eb="3">
      <t>シンセイ</t>
    </rPh>
    <rPh sb="14" eb="16">
      <t>タイショウ</t>
    </rPh>
    <rPh sb="16" eb="18">
      <t>リョウイキ</t>
    </rPh>
    <rPh sb="25" eb="27">
      <t>サンショウ</t>
    </rPh>
    <phoneticPr fontId="5"/>
  </si>
  <si>
    <t>②その他にも該当する対象領域（A～D）があれば、
お選び下さい。(複数選択可)</t>
    <rPh sb="10" eb="12">
      <t>タイショウ</t>
    </rPh>
    <rPh sb="12" eb="14">
      <t>リョウイキ</t>
    </rPh>
    <phoneticPr fontId="5"/>
  </si>
  <si>
    <t>RまたはKで始まる番号など</t>
    <phoneticPr fontId="5"/>
  </si>
  <si>
    <r>
      <t>１年目</t>
    </r>
    <r>
      <rPr>
        <b/>
        <sz val="9"/>
        <color indexed="9"/>
        <rFont val="ＭＳ Ｐゴシック"/>
        <family val="3"/>
        <charset val="128"/>
      </rPr>
      <t xml:space="preserve">
2019年4月
～2020年3月</t>
    </r>
    <rPh sb="1" eb="3">
      <t>ネンメ</t>
    </rPh>
    <rPh sb="8" eb="9">
      <t>ネン</t>
    </rPh>
    <rPh sb="10" eb="11">
      <t>ガツ</t>
    </rPh>
    <rPh sb="17" eb="18">
      <t>ネン</t>
    </rPh>
    <rPh sb="19" eb="20">
      <t>ガツ</t>
    </rPh>
    <phoneticPr fontId="5"/>
  </si>
  <si>
    <r>
      <t>自己資金</t>
    </r>
    <r>
      <rPr>
        <sz val="10"/>
        <color indexed="9"/>
        <rFont val="ＭＳ Ｐゴシック"/>
        <family val="3"/>
        <charset val="128"/>
      </rPr>
      <t xml:space="preserve">
</t>
    </r>
    <r>
      <rPr>
        <sz val="7"/>
        <color indexed="9"/>
        <rFont val="ＭＳ Ｐゴシック"/>
        <family val="3"/>
        <charset val="128"/>
      </rPr>
      <t>（NPO法人・公益法人等）</t>
    </r>
    <rPh sb="0" eb="2">
      <t>ジコ</t>
    </rPh>
    <rPh sb="2" eb="4">
      <t>シキン</t>
    </rPh>
    <rPh sb="9" eb="11">
      <t>ホウジン</t>
    </rPh>
    <rPh sb="12" eb="14">
      <t>コウエキ</t>
    </rPh>
    <rPh sb="14" eb="16">
      <t>ホウジン</t>
    </rPh>
    <rPh sb="16" eb="17">
      <t>トウ</t>
    </rPh>
    <phoneticPr fontId="5"/>
  </si>
  <si>
    <r>
      <t xml:space="preserve">２年目
</t>
    </r>
    <r>
      <rPr>
        <b/>
        <sz val="9"/>
        <color indexed="9"/>
        <rFont val="ＭＳ Ｐゴシック"/>
        <family val="3"/>
        <charset val="128"/>
      </rPr>
      <t>2020年4月
～2021年3月</t>
    </r>
    <rPh sb="1" eb="3">
      <t>ネンメ</t>
    </rPh>
    <rPh sb="8" eb="9">
      <t>ネン</t>
    </rPh>
    <rPh sb="10" eb="11">
      <t>ガツ</t>
    </rPh>
    <rPh sb="17" eb="18">
      <t>ネン</t>
    </rPh>
    <rPh sb="19" eb="20">
      <t>ガツ</t>
    </rPh>
    <phoneticPr fontId="5"/>
  </si>
  <si>
    <r>
      <t xml:space="preserve">３年目
</t>
    </r>
    <r>
      <rPr>
        <b/>
        <sz val="9"/>
        <color indexed="9"/>
        <rFont val="ＭＳ Ｐゴシック"/>
        <family val="3"/>
        <charset val="128"/>
      </rPr>
      <t>2021年4月
～2022年3月</t>
    </r>
    <rPh sb="1" eb="3">
      <t>ネンメ</t>
    </rPh>
    <rPh sb="8" eb="9">
      <t>ネン</t>
    </rPh>
    <rPh sb="10" eb="11">
      <t>ガツ</t>
    </rPh>
    <rPh sb="17" eb="18">
      <t>ネン</t>
    </rPh>
    <rPh sb="19" eb="20">
      <t>ガツ</t>
    </rPh>
    <phoneticPr fontId="5"/>
  </si>
  <si>
    <t>２．申請案件の収支予算(ｂ) （１年目：2019年4月～2020年3月）　</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</si>
  <si>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２．申請案件の収支予算(ｃ) （２年目：2020年4月～2021年3月）　</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</si>
  <si>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２．申請案件の収支予算(ｄ) （３年目：2021年4月～2022年3月）</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</si>
  <si>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三井物産環境基金　研究助成</t>
    <rPh sb="0" eb="2">
      <t>ミツイ</t>
    </rPh>
    <rPh sb="2" eb="4">
      <t>ブッサン</t>
    </rPh>
    <rPh sb="4" eb="6">
      <t>カンキョウ</t>
    </rPh>
    <rPh sb="6" eb="8">
      <t>キキン</t>
    </rPh>
    <rPh sb="9" eb="11">
      <t>ケンキュウ</t>
    </rPh>
    <rPh sb="11" eb="13">
      <t>ジョセイ</t>
    </rPh>
    <phoneticPr fontId="1"/>
  </si>
  <si>
    <t>解決を目指す社会課題</t>
    <rPh sb="0" eb="2">
      <t>カイケツ</t>
    </rPh>
    <rPh sb="3" eb="5">
      <t>メザ</t>
    </rPh>
    <rPh sb="6" eb="8">
      <t>シャカイ</t>
    </rPh>
    <rPh sb="8" eb="10">
      <t>カダイ</t>
    </rPh>
    <phoneticPr fontId="1"/>
  </si>
  <si>
    <t>R17-</t>
  </si>
  <si>
    <t>お選び下さい</t>
  </si>
  <si>
    <t>＊プルダウンメニュー（ブルーのセル）からお選び下さい。</t>
    <rPh sb="21" eb="22">
      <t>エラ</t>
    </rPh>
    <rPh sb="23" eb="24">
      <t>クダ</t>
    </rPh>
    <phoneticPr fontId="5"/>
  </si>
  <si>
    <t>＊プルダウンメニュー（ブルーのセル）からお選び下さい。</t>
    <phoneticPr fontId="5"/>
  </si>
  <si>
    <t>＊プルダウンメニュー（ブルーのセル）からお選び下さい。</t>
    <rPh sb="23" eb="24">
      <t>クダ</t>
    </rPh>
    <phoneticPr fontId="5"/>
  </si>
  <si>
    <t>←上記①で「応募経験あり」を選んだ場合のみお選び下さい。</t>
    <rPh sb="1" eb="3">
      <t>ジョウキ</t>
    </rPh>
    <rPh sb="24" eb="25">
      <t>クダ</t>
    </rPh>
    <phoneticPr fontId="5"/>
  </si>
  <si>
    <t>案件名</t>
    <rPh sb="0" eb="2">
      <t>アンケン</t>
    </rPh>
    <rPh sb="2" eb="3">
      <t>メイ</t>
    </rPh>
    <phoneticPr fontId="5"/>
  </si>
  <si>
    <r>
      <t>１．申請概要（b)</t>
    </r>
    <r>
      <rPr>
        <sz val="8"/>
        <color indexed="8"/>
        <rFont val="HGPｺﾞｼｯｸM"/>
        <family val="3"/>
        <charset val="128"/>
      </rPr>
      <t>（ＮＰＯ法人・公益法人等のみ必須）</t>
    </r>
    <rPh sb="13" eb="15">
      <t>ホウジン</t>
    </rPh>
    <rPh sb="16" eb="18">
      <t>コウエキ</t>
    </rPh>
    <rPh sb="18" eb="20">
      <t>ホウジン</t>
    </rPh>
    <rPh sb="20" eb="21">
      <t>トウ</t>
    </rPh>
    <rPh sb="23" eb="25">
      <t>ヒッス</t>
    </rPh>
    <phoneticPr fontId="5"/>
  </si>
  <si>
    <t>申請代表者連絡先</t>
    <rPh sb="0" eb="2">
      <t>シンセイ</t>
    </rPh>
    <rPh sb="2" eb="4">
      <t>ダイヒョウ</t>
    </rPh>
    <rPh sb="4" eb="5">
      <t>シャ</t>
    </rPh>
    <rPh sb="5" eb="8">
      <t>レンラクサキ</t>
    </rPh>
    <phoneticPr fontId="5"/>
  </si>
  <si>
    <t>上記の社会課題の解決が重要であると考える理由</t>
    <rPh sb="0" eb="2">
      <t>ジョウキ</t>
    </rPh>
    <rPh sb="3" eb="5">
      <t>シャカイ</t>
    </rPh>
    <rPh sb="5" eb="7">
      <t>カダイ</t>
    </rPh>
    <rPh sb="8" eb="10">
      <t>カイケツ</t>
    </rPh>
    <rPh sb="11" eb="13">
      <t>ジュウヨウ</t>
    </rPh>
    <rPh sb="17" eb="18">
      <t>カンガ</t>
    </rPh>
    <rPh sb="20" eb="22">
      <t>リユウ</t>
    </rPh>
    <phoneticPr fontId="1"/>
  </si>
  <si>
    <t>研究分類</t>
    <rPh sb="0" eb="2">
      <t>ケンキュウ</t>
    </rPh>
    <rPh sb="2" eb="4">
      <t>ブンルイ</t>
    </rPh>
    <phoneticPr fontId="5"/>
  </si>
  <si>
    <t>募集要項2.1をお読みの上、申請する研究が該当する研究分類（a～c、右記参照）をお選び下さい。
(複数選択可)</t>
    <rPh sb="14" eb="16">
      <t>シンセイ</t>
    </rPh>
    <rPh sb="18" eb="20">
      <t>ケンキュウ</t>
    </rPh>
    <rPh sb="25" eb="27">
      <t>ケンキュウ</t>
    </rPh>
    <rPh sb="27" eb="29">
      <t>ブンルイ</t>
    </rPh>
    <rPh sb="34" eb="36">
      <t>ウキ</t>
    </rPh>
    <rPh sb="36" eb="37">
      <t>サン</t>
    </rPh>
    <rPh sb="37" eb="38">
      <t>テル</t>
    </rPh>
    <rPh sb="41" eb="42">
      <t>エラ</t>
    </rPh>
    <phoneticPr fontId="5"/>
  </si>
  <si>
    <t>4_案件名</t>
    <rPh sb="2" eb="4">
      <t>アンケン</t>
    </rPh>
    <rPh sb="4" eb="5">
      <t>メイ</t>
    </rPh>
    <phoneticPr fontId="5"/>
  </si>
  <si>
    <t>5_対象分類</t>
    <rPh sb="2" eb="4">
      <t>タイショウ</t>
    </rPh>
    <rPh sb="4" eb="6">
      <t>ブンルイ</t>
    </rPh>
    <phoneticPr fontId="5"/>
  </si>
  <si>
    <t>6_①最も該当する領域</t>
    <rPh sb="9" eb="11">
      <t>リョウイキ</t>
    </rPh>
    <phoneticPr fontId="5"/>
  </si>
  <si>
    <t>6_②その他該当領域</t>
    <rPh sb="5" eb="6">
      <t>タ</t>
    </rPh>
    <rPh sb="6" eb="8">
      <t>ガイトウ</t>
    </rPh>
    <rPh sb="8" eb="10">
      <t>リョウイキ</t>
    </rPh>
    <phoneticPr fontId="5"/>
  </si>
  <si>
    <t xml:space="preserve">13_申請概要(b) </t>
    <rPh sb="3" eb="5">
      <t>シンセイ</t>
    </rPh>
    <rPh sb="5" eb="7">
      <t>ガイヨウ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</si>
</sst>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quot;¥&quot;\-#,##0"/>
    <numFmt numFmtId="6" formatCode="&quot;¥&quot;#,##0;[Red]&quot;¥&quot;\-#,##0"/>
    <numFmt numFmtId="176" formatCode="000\-"/>
    <numFmt numFmtId="177" formatCode="0_ "/>
    <numFmt numFmtId="178" formatCode="0.0%"/>
    <numFmt numFmtId="179" formatCode="#,##0_ "/>
    <numFmt numFmtId="180" formatCode="&quot;¥&quot;#,##0\ \ "/>
    <numFmt numFmtId="181" formatCode="&quot;¥&quot;#,##0\ "/>
    <numFmt numFmtId="182" formatCode="&quot;¥&quot;#,##0"/>
    <numFmt numFmtId="183" formatCode="General\ &quot;年&quot;&quot;間&quot;"/>
  </numFmts>
  <fonts count="74">
    <font>
      <sz val="11"/>
      <color theme="1"/>
      <name val="游ゴシック"/>
      <family val="2"/>
      <charset val="128"/>
      <scheme val="minor"/>
    </font>
    <font>
      <sz val="6"/>
      <name val="游ゴシック"/>
      <family val="2"/>
      <charset val="128"/>
      <scheme val="minor"/>
    </font>
    <font>
      <sz val="14"/>
      <color theme="1"/>
      <name val="HGPｺﾞｼｯｸE"/>
      <family val="3"/>
      <charset val="128"/>
    </font>
    <font>
      <sz val="9"/>
      <color rgb="FF000000"/>
      <name val="MS UI Gothic"/>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HG創英角ｺﾞｼｯｸUB"/>
      <family val="3"/>
      <charset val="128"/>
    </font>
    <font>
      <sz val="10"/>
      <name val="HG創英角ｺﾞｼｯｸUB"/>
      <family val="3"/>
      <charset val="128"/>
    </font>
    <font>
      <sz val="10"/>
      <name val="ＭＳ Ｐゴシック"/>
      <family val="3"/>
      <charset val="128"/>
    </font>
    <font>
      <sz val="9"/>
      <name val="ＭＳ Ｐ明朝"/>
      <family val="1"/>
      <charset val="128"/>
    </font>
    <font>
      <u/>
      <sz val="11"/>
      <color indexed="12"/>
      <name val="ＭＳ Ｐゴシック"/>
      <family val="3"/>
      <charset val="128"/>
    </font>
    <font>
      <sz val="8"/>
      <name val="ＭＳ Ｐゴシック"/>
      <family val="3"/>
      <charset val="128"/>
    </font>
    <font>
      <sz val="8"/>
      <name val="Verdana"/>
      <family val="2"/>
    </font>
    <font>
      <sz val="11"/>
      <name val="HGPｺﾞｼｯｸM"/>
      <family val="3"/>
      <charset val="128"/>
    </font>
    <font>
      <b/>
      <sz val="14"/>
      <color theme="1"/>
      <name val="HGPｺﾞｼｯｸE"/>
      <family val="3"/>
      <charset val="128"/>
    </font>
    <font>
      <sz val="10"/>
      <name val="HGPｺﾞｼｯｸE"/>
      <family val="3"/>
      <charset val="128"/>
    </font>
    <font>
      <sz val="11"/>
      <name val="HGPｺﾞｼｯｸE"/>
      <family val="3"/>
      <charset val="128"/>
    </font>
    <font>
      <b/>
      <sz val="10"/>
      <name val="HGPｺﾞｼｯｸM"/>
      <family val="3"/>
      <charset val="128"/>
    </font>
    <font>
      <b/>
      <sz val="10"/>
      <color theme="1"/>
      <name val="HGPｺﾞｼｯｸM"/>
      <family val="3"/>
      <charset val="128"/>
    </font>
    <font>
      <sz val="9"/>
      <name val="HGPｺﾞｼｯｸM"/>
      <family val="3"/>
      <charset val="128"/>
    </font>
    <font>
      <b/>
      <sz val="11"/>
      <name val="HGPｺﾞｼｯｸE"/>
      <family val="3"/>
      <charset val="128"/>
    </font>
    <font>
      <sz val="10"/>
      <color theme="1"/>
      <name val="游ゴシック"/>
      <family val="2"/>
      <charset val="128"/>
      <scheme val="minor"/>
    </font>
    <font>
      <b/>
      <sz val="10"/>
      <name val="ＭＳ Ｐゴシック"/>
      <family val="3"/>
      <charset val="128"/>
    </font>
    <font>
      <b/>
      <sz val="11"/>
      <name val="ＭＳ Ｐゴシック"/>
      <family val="3"/>
      <charset val="128"/>
    </font>
    <font>
      <b/>
      <sz val="11"/>
      <name val="ＭＳ Ｐ明朝"/>
      <family val="1"/>
      <charset val="128"/>
    </font>
    <font>
      <b/>
      <sz val="10"/>
      <name val="ＭＳ Ｐ明朝"/>
      <family val="1"/>
      <charset val="128"/>
    </font>
    <font>
      <sz val="12"/>
      <name val="ＭＳ Ｐゴシック"/>
      <family val="3"/>
      <charset val="128"/>
    </font>
    <font>
      <sz val="10"/>
      <name val="ＭＳ Ｐ明朝"/>
      <family val="1"/>
      <charset val="128"/>
    </font>
    <font>
      <sz val="9"/>
      <name val="HG創英角ｺﾞｼｯｸUB"/>
      <family val="3"/>
      <charset val="128"/>
    </font>
    <font>
      <b/>
      <sz val="11"/>
      <color indexed="9"/>
      <name val="ＭＳ Ｐゴシック"/>
      <family val="3"/>
      <charset val="128"/>
    </font>
    <font>
      <b/>
      <sz val="11"/>
      <color theme="0"/>
      <name val="ＭＳ Ｐゴシック"/>
      <family val="3"/>
      <charset val="128"/>
    </font>
    <font>
      <b/>
      <sz val="9"/>
      <color indexed="9"/>
      <name val="ＭＳ Ｐゴシック"/>
      <family val="3"/>
      <charset val="128"/>
    </font>
    <font>
      <sz val="11"/>
      <color indexed="9"/>
      <name val="ＭＳ Ｐゴシック"/>
      <family val="3"/>
      <charset val="128"/>
    </font>
    <font>
      <sz val="10"/>
      <color indexed="9"/>
      <name val="ＭＳ Ｐゴシック"/>
      <family val="3"/>
      <charset val="128"/>
    </font>
    <font>
      <b/>
      <sz val="12"/>
      <name val="ＭＳ Ｐゴシック"/>
      <family val="3"/>
      <charset val="128"/>
    </font>
    <font>
      <sz val="10"/>
      <color indexed="10"/>
      <name val="ＭＳ Ｐ明朝"/>
      <family val="1"/>
      <charset val="128"/>
    </font>
    <font>
      <b/>
      <sz val="10"/>
      <color indexed="12"/>
      <name val="ＭＳ Ｐ明朝"/>
      <family val="1"/>
      <charset val="128"/>
    </font>
    <font>
      <sz val="10"/>
      <color indexed="12"/>
      <name val="ＭＳ Ｐ明朝"/>
      <family val="1"/>
      <charset val="128"/>
    </font>
    <font>
      <sz val="11"/>
      <color theme="0"/>
      <name val="ＭＳ Ｐゴシック"/>
      <family val="3"/>
      <charset val="128"/>
    </font>
    <font>
      <b/>
      <u/>
      <sz val="14"/>
      <color indexed="10"/>
      <name val="ＭＳ Ｐゴシック"/>
      <family val="3"/>
      <charset val="128"/>
    </font>
    <font>
      <b/>
      <sz val="14"/>
      <color rgb="FF00B050"/>
      <name val="ＭＳ Ｐ明朝"/>
      <family val="1"/>
      <charset val="128"/>
    </font>
    <font>
      <sz val="11"/>
      <color rgb="FF00B050"/>
      <name val="ＭＳ Ｐゴシック"/>
      <family val="3"/>
      <charset val="128"/>
    </font>
    <font>
      <b/>
      <sz val="11"/>
      <color rgb="FF00B050"/>
      <name val="ＭＳ Ｐゴシック"/>
      <family val="3"/>
      <charset val="128"/>
    </font>
    <font>
      <sz val="9"/>
      <color rgb="FF00B050"/>
      <name val="ＭＳ Ｐゴシック"/>
      <family val="3"/>
      <charset val="128"/>
    </font>
    <font>
      <sz val="9"/>
      <color rgb="FFFF0000"/>
      <name val="ＭＳ Ｐゴシック"/>
      <family val="3"/>
      <charset val="128"/>
    </font>
    <font>
      <sz val="9"/>
      <color theme="1"/>
      <name val="ＭＳ Ｐゴシック"/>
      <family val="3"/>
      <charset val="128"/>
    </font>
    <font>
      <sz val="9"/>
      <color indexed="81"/>
      <name val="ＭＳ Ｐゴシック"/>
      <family val="3"/>
      <charset val="128"/>
    </font>
    <font>
      <sz val="9"/>
      <color indexed="81"/>
      <name val="MS P ゴシック"/>
      <family val="3"/>
      <charset val="128"/>
    </font>
    <font>
      <sz val="14"/>
      <color theme="1"/>
      <name val="HGPｺﾞｼｯｸM"/>
      <family val="3"/>
      <charset val="128"/>
    </font>
    <font>
      <sz val="14"/>
      <name val="HGPｺﾞｼｯｸE"/>
      <family val="3"/>
      <charset val="128"/>
    </font>
    <font>
      <sz val="14"/>
      <name val="HGPｺﾞｼｯｸM"/>
      <family val="3"/>
      <charset val="128"/>
    </font>
    <font>
      <sz val="12"/>
      <color rgb="FFFFFFFF"/>
      <name val="HGSｺﾞｼｯｸE"/>
      <family val="3"/>
      <charset val="128"/>
    </font>
    <font>
      <sz val="14"/>
      <color theme="0"/>
      <name val="HGPｺﾞｼｯｸE"/>
      <family val="3"/>
      <charset val="128"/>
    </font>
    <font>
      <sz val="14"/>
      <color theme="1"/>
      <name val="游ゴシック"/>
      <family val="2"/>
      <charset val="128"/>
      <scheme val="minor"/>
    </font>
    <font>
      <sz val="14"/>
      <color rgb="FFFFFFFF"/>
      <name val="HGSｺﾞｼｯｸE"/>
      <family val="3"/>
      <charset val="128"/>
    </font>
    <font>
      <sz val="7"/>
      <color indexed="9"/>
      <name val="ＭＳ Ｐゴシック"/>
      <family val="3"/>
      <charset val="128"/>
    </font>
    <font>
      <b/>
      <sz val="10"/>
      <color rgb="FF00B050"/>
      <name val="ＭＳ Ｐゴシック"/>
      <family val="3"/>
      <charset val="128"/>
    </font>
    <font>
      <sz val="10"/>
      <name val="HGPｺﾞｼｯｸM"/>
      <family val="3"/>
      <charset val="128"/>
    </font>
    <font>
      <sz val="8"/>
      <name val="HGPｺﾞｼｯｸM"/>
      <family val="3"/>
      <charset val="128"/>
    </font>
    <font>
      <sz val="10"/>
      <color theme="1"/>
      <name val="HGPｺﾞｼｯｸM"/>
      <family val="3"/>
      <charset val="128"/>
    </font>
    <font>
      <u/>
      <sz val="11"/>
      <color indexed="12"/>
      <name val="HGPｺﾞｼｯｸM"/>
      <family val="3"/>
      <charset val="128"/>
    </font>
    <font>
      <sz val="9.5"/>
      <name val="HGPｺﾞｼｯｸM"/>
      <family val="3"/>
      <charset val="128"/>
    </font>
    <font>
      <u/>
      <sz val="11"/>
      <name val="HGPｺﾞｼｯｸM"/>
      <family val="3"/>
      <charset val="128"/>
    </font>
    <font>
      <sz val="9.5"/>
      <color theme="1"/>
      <name val="HGPｺﾞｼｯｸM"/>
      <family val="3"/>
      <charset val="128"/>
    </font>
    <font>
      <sz val="8"/>
      <color indexed="10"/>
      <name val="HGPｺﾞｼｯｸM"/>
      <family val="3"/>
      <charset val="128"/>
    </font>
    <font>
      <sz val="12"/>
      <name val="HGPｺﾞｼｯｸM"/>
      <family val="3"/>
      <charset val="128"/>
    </font>
    <font>
      <b/>
      <u/>
      <sz val="12"/>
      <name val="HGPｺﾞｼｯｸM"/>
      <family val="3"/>
      <charset val="128"/>
    </font>
    <font>
      <b/>
      <sz val="12"/>
      <name val="HGPｺﾞｼｯｸM"/>
      <family val="3"/>
      <charset val="128"/>
    </font>
    <font>
      <sz val="8"/>
      <color indexed="8"/>
      <name val="HGPｺﾞｼｯｸM"/>
      <family val="3"/>
      <charset val="128"/>
    </font>
    <font>
      <sz val="12"/>
      <color indexed="10"/>
      <name val="HGPｺﾞｼｯｸM"/>
      <family val="3"/>
      <charset val="128"/>
    </font>
    <font>
      <b/>
      <sz val="11"/>
      <name val="HGPｺﾞｼｯｸM"/>
      <family val="3"/>
      <charset val="128"/>
    </font>
    <font>
      <b/>
      <sz val="9"/>
      <name val="HGPｺﾞｼｯｸM"/>
      <family val="3"/>
      <charset val="128"/>
    </font>
    <font>
      <sz val="11"/>
      <color theme="1"/>
      <name val="ＭＳ Ｐゴシック"/>
      <family val="3"/>
      <charset val="128"/>
    </font>
  </fonts>
  <fills count="30">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indexed="22"/>
        <bgColor indexed="64"/>
      </patternFill>
    </fill>
    <fill>
      <patternFill patternType="solid">
        <fgColor theme="0" tint="-0.24994659260841701"/>
        <bgColor theme="0" tint="-0.34998626667073579"/>
      </patternFill>
    </fill>
    <fill>
      <patternFill patternType="solid">
        <fgColor theme="0" tint="-0.14999847407452621"/>
        <bgColor indexed="64"/>
      </patternFill>
    </fill>
    <fill>
      <patternFill patternType="solid">
        <fgColor rgb="FFFFFFCC"/>
        <bgColor indexed="9"/>
      </patternFill>
    </fill>
    <fill>
      <patternFill patternType="darkGray">
        <fgColor indexed="9"/>
        <bgColor indexed="45"/>
      </patternFill>
    </fill>
    <fill>
      <patternFill patternType="solid">
        <fgColor indexed="9"/>
        <bgColor indexed="64"/>
      </patternFill>
    </fill>
    <fill>
      <patternFill patternType="solid">
        <fgColor rgb="FFFFFFCC"/>
        <bgColor indexed="64"/>
      </patternFill>
    </fill>
    <fill>
      <patternFill patternType="gray125">
        <fgColor indexed="9"/>
        <bgColor rgb="FFFFFFCC"/>
      </patternFill>
    </fill>
    <fill>
      <patternFill patternType="solid">
        <fgColor rgb="FFFFFFCC"/>
        <bgColor indexed="26"/>
      </patternFill>
    </fill>
    <fill>
      <patternFill patternType="darkGray">
        <fgColor indexed="9"/>
        <bgColor rgb="FFFFFFCC"/>
      </patternFill>
    </fill>
    <fill>
      <patternFill patternType="solid">
        <fgColor rgb="FFC0C0C0"/>
        <bgColor indexed="64"/>
      </patternFill>
    </fill>
    <fill>
      <patternFill patternType="solid">
        <fgColor rgb="FFC0C0C0"/>
        <bgColor indexed="9"/>
      </patternFill>
    </fill>
    <fill>
      <patternFill patternType="solid">
        <fgColor indexed="26"/>
        <bgColor indexed="64"/>
      </patternFill>
    </fill>
    <fill>
      <patternFill patternType="solid">
        <fgColor theme="0" tint="-0.14996795556505021"/>
        <bgColor indexed="9"/>
      </patternFill>
    </fill>
    <fill>
      <patternFill patternType="solid">
        <fgColor theme="0" tint="-0.14996795556505021"/>
        <bgColor indexed="64"/>
      </patternFill>
    </fill>
    <fill>
      <patternFill patternType="darkGray">
        <fgColor indexed="9"/>
        <bgColor indexed="44"/>
      </patternFill>
    </fill>
    <fill>
      <patternFill patternType="solid">
        <fgColor indexed="23"/>
        <bgColor indexed="64"/>
      </patternFill>
    </fill>
    <fill>
      <patternFill patternType="solid">
        <fgColor indexed="54"/>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
      <patternFill patternType="solid">
        <fgColor theme="8"/>
        <bgColor indexed="64"/>
      </patternFill>
    </fill>
    <fill>
      <patternFill patternType="solid">
        <fgColor theme="9"/>
        <bgColor indexed="64"/>
      </patternFill>
    </fill>
    <fill>
      <patternFill patternType="darkGray">
        <fgColor indexed="9"/>
        <bgColor rgb="FF66FFFF"/>
      </patternFill>
    </fill>
    <fill>
      <patternFill patternType="solid">
        <fgColor rgb="FF66FFFF"/>
        <bgColor indexed="64"/>
      </patternFill>
    </fill>
  </fills>
  <borders count="2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54"/>
      </bottom>
      <diagonal/>
    </border>
    <border>
      <left style="thin">
        <color indexed="54"/>
      </left>
      <right/>
      <top style="thin">
        <color indexed="54"/>
      </top>
      <bottom/>
      <diagonal/>
    </border>
    <border>
      <left/>
      <right/>
      <top style="thin">
        <color indexed="54"/>
      </top>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style="hair">
        <color indexed="54"/>
      </left>
      <right/>
      <top style="thin">
        <color indexed="54"/>
      </top>
      <bottom style="medium">
        <color indexed="54"/>
      </bottom>
      <diagonal/>
    </border>
    <border>
      <left/>
      <right style="thin">
        <color indexed="54"/>
      </right>
      <top style="thin">
        <color indexed="54"/>
      </top>
      <bottom style="medium">
        <color indexed="54"/>
      </bottom>
      <diagonal/>
    </border>
    <border>
      <left style="medium">
        <color indexed="54"/>
      </left>
      <right style="thin">
        <color indexed="54"/>
      </right>
      <top style="medium">
        <color indexed="54"/>
      </top>
      <bottom/>
      <diagonal/>
    </border>
    <border>
      <left style="thin">
        <color indexed="54"/>
      </left>
      <right/>
      <top style="medium">
        <color indexed="54"/>
      </top>
      <bottom/>
      <diagonal/>
    </border>
    <border>
      <left/>
      <right/>
      <top style="medium">
        <color indexed="54"/>
      </top>
      <bottom/>
      <diagonal/>
    </border>
    <border>
      <left/>
      <right style="double">
        <color indexed="54"/>
      </right>
      <top style="medium">
        <color indexed="54"/>
      </top>
      <bottom/>
      <diagonal/>
    </border>
    <border>
      <left style="double">
        <color indexed="54"/>
      </left>
      <right/>
      <top style="medium">
        <color indexed="54"/>
      </top>
      <bottom/>
      <diagonal/>
    </border>
    <border>
      <left/>
      <right style="thin">
        <color indexed="54"/>
      </right>
      <top style="medium">
        <color indexed="54"/>
      </top>
      <bottom/>
      <diagonal/>
    </border>
    <border>
      <left/>
      <right style="hair">
        <color indexed="54"/>
      </right>
      <top style="medium">
        <color indexed="54"/>
      </top>
      <bottom/>
      <diagonal/>
    </border>
    <border>
      <left style="hair">
        <color indexed="54"/>
      </left>
      <right/>
      <top style="medium">
        <color indexed="54"/>
      </top>
      <bottom style="hair">
        <color indexed="54"/>
      </bottom>
      <diagonal/>
    </border>
    <border>
      <left/>
      <right/>
      <top style="medium">
        <color indexed="54"/>
      </top>
      <bottom style="hair">
        <color indexed="54"/>
      </bottom>
      <diagonal/>
    </border>
    <border>
      <left/>
      <right style="medium">
        <color indexed="54"/>
      </right>
      <top style="medium">
        <color indexed="54"/>
      </top>
      <bottom style="hair">
        <color indexed="54"/>
      </bottom>
      <diagonal/>
    </border>
    <border>
      <left style="medium">
        <color indexed="54"/>
      </left>
      <right style="thin">
        <color indexed="54"/>
      </right>
      <top/>
      <bottom/>
      <diagonal/>
    </border>
    <border>
      <left style="thin">
        <color indexed="54"/>
      </left>
      <right/>
      <top/>
      <bottom/>
      <diagonal/>
    </border>
    <border>
      <left/>
      <right style="double">
        <color indexed="54"/>
      </right>
      <top/>
      <bottom/>
      <diagonal/>
    </border>
    <border>
      <left style="double">
        <color indexed="54"/>
      </left>
      <right/>
      <top/>
      <bottom/>
      <diagonal/>
    </border>
    <border>
      <left/>
      <right style="thin">
        <color indexed="54"/>
      </right>
      <top/>
      <bottom/>
      <diagonal/>
    </border>
    <border>
      <left/>
      <right style="hair">
        <color indexed="54"/>
      </right>
      <top/>
      <bottom/>
      <diagonal/>
    </border>
    <border>
      <left style="hair">
        <color indexed="54"/>
      </left>
      <right/>
      <top/>
      <bottom/>
      <diagonal/>
    </border>
    <border>
      <left style="hair">
        <color indexed="54"/>
      </left>
      <right/>
      <top style="hair">
        <color indexed="54"/>
      </top>
      <bottom/>
      <diagonal/>
    </border>
    <border>
      <left/>
      <right/>
      <top style="hair">
        <color indexed="54"/>
      </top>
      <bottom/>
      <diagonal/>
    </border>
    <border>
      <left/>
      <right style="medium">
        <color indexed="54"/>
      </right>
      <top style="hair">
        <color indexed="54"/>
      </top>
      <bottom/>
      <diagonal/>
    </border>
    <border>
      <left/>
      <right style="medium">
        <color indexed="54"/>
      </right>
      <top/>
      <bottom/>
      <diagonal/>
    </border>
    <border>
      <left/>
      <right style="double">
        <color indexed="54"/>
      </right>
      <top style="thin">
        <color indexed="54"/>
      </top>
      <bottom/>
      <diagonal/>
    </border>
    <border>
      <left style="double">
        <color indexed="54"/>
      </left>
      <right/>
      <top style="thin">
        <color indexed="54"/>
      </top>
      <bottom style="hair">
        <color indexed="54"/>
      </bottom>
      <diagonal/>
    </border>
    <border>
      <left/>
      <right/>
      <top style="thin">
        <color indexed="54"/>
      </top>
      <bottom style="hair">
        <color indexed="54"/>
      </bottom>
      <diagonal/>
    </border>
    <border>
      <left/>
      <right style="hair">
        <color indexed="54"/>
      </right>
      <top style="thin">
        <color indexed="54"/>
      </top>
      <bottom style="hair">
        <color indexed="54"/>
      </bottom>
      <diagonal/>
    </border>
    <border>
      <left style="hair">
        <color indexed="54"/>
      </left>
      <right/>
      <top style="thin">
        <color indexed="54"/>
      </top>
      <bottom/>
      <diagonal/>
    </border>
    <border>
      <left/>
      <right style="hair">
        <color indexed="54"/>
      </right>
      <top style="thin">
        <color indexed="54"/>
      </top>
      <bottom/>
      <diagonal/>
    </border>
    <border>
      <left/>
      <right style="medium">
        <color indexed="54"/>
      </right>
      <top style="thin">
        <color indexed="54"/>
      </top>
      <bottom/>
      <diagonal/>
    </border>
    <border>
      <left/>
      <right style="hair">
        <color indexed="54"/>
      </right>
      <top style="hair">
        <color indexed="54"/>
      </top>
      <bottom/>
      <diagonal/>
    </border>
    <border>
      <left style="hair">
        <color indexed="54"/>
      </left>
      <right style="hair">
        <color indexed="54"/>
      </right>
      <top/>
      <bottom/>
      <diagonal/>
    </border>
    <border>
      <left style="hair">
        <color indexed="54"/>
      </left>
      <right/>
      <top/>
      <bottom style="hair">
        <color indexed="54"/>
      </bottom>
      <diagonal/>
    </border>
    <border>
      <left/>
      <right/>
      <top/>
      <bottom style="hair">
        <color indexed="54"/>
      </bottom>
      <diagonal/>
    </border>
    <border>
      <left/>
      <right style="hair">
        <color indexed="54"/>
      </right>
      <top/>
      <bottom style="hair">
        <color indexed="54"/>
      </bottom>
      <diagonal/>
    </border>
    <border>
      <left/>
      <right style="medium">
        <color indexed="54"/>
      </right>
      <top/>
      <bottom style="hair">
        <color indexed="54"/>
      </bottom>
      <diagonal/>
    </border>
    <border>
      <left style="thin">
        <color indexed="54"/>
      </left>
      <right/>
      <top/>
      <bottom style="thin">
        <color indexed="54"/>
      </bottom>
      <diagonal/>
    </border>
    <border>
      <left/>
      <right/>
      <top/>
      <bottom style="thin">
        <color indexed="54"/>
      </bottom>
      <diagonal/>
    </border>
    <border>
      <left/>
      <right style="double">
        <color indexed="54"/>
      </right>
      <top/>
      <bottom style="thin">
        <color indexed="54"/>
      </bottom>
      <diagonal/>
    </border>
    <border>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right/>
      <top style="hair">
        <color indexed="54"/>
      </top>
      <bottom style="thin">
        <color indexed="54"/>
      </bottom>
      <diagonal/>
    </border>
    <border>
      <left/>
      <right style="medium">
        <color indexed="54"/>
      </right>
      <top style="hair">
        <color indexed="54"/>
      </top>
      <bottom style="thin">
        <color indexed="54"/>
      </bottom>
      <diagonal/>
    </border>
    <border>
      <left style="double">
        <color indexed="54"/>
      </left>
      <right/>
      <top/>
      <bottom style="hair">
        <color indexed="54"/>
      </bottom>
      <diagonal/>
    </border>
    <border>
      <left style="hair">
        <color indexed="54"/>
      </left>
      <right/>
      <top style="thin">
        <color indexed="54"/>
      </top>
      <bottom style="hair">
        <color indexed="54"/>
      </bottom>
      <diagonal/>
    </border>
    <border>
      <left/>
      <right style="thin">
        <color indexed="54"/>
      </right>
      <top style="thin">
        <color indexed="54"/>
      </top>
      <bottom style="hair">
        <color indexed="54"/>
      </bottom>
      <diagonal/>
    </border>
    <border>
      <left style="double">
        <color indexed="54"/>
      </left>
      <right/>
      <top style="hair">
        <color indexed="54"/>
      </top>
      <bottom style="hair">
        <color indexed="54"/>
      </bottom>
      <diagonal/>
    </border>
    <border>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right/>
      <top style="hair">
        <color indexed="54"/>
      </top>
      <bottom style="hair">
        <color indexed="54"/>
      </bottom>
      <diagonal/>
    </border>
    <border>
      <left/>
      <right style="thin">
        <color indexed="54"/>
      </right>
      <top style="hair">
        <color indexed="54"/>
      </top>
      <bottom style="hair">
        <color indexed="54"/>
      </bottom>
      <diagonal/>
    </border>
    <border>
      <left style="double">
        <color indexed="54"/>
      </left>
      <right/>
      <top style="hair">
        <color indexed="54"/>
      </top>
      <bottom/>
      <diagonal/>
    </border>
    <border>
      <left/>
      <right style="thin">
        <color indexed="54"/>
      </right>
      <top style="hair">
        <color indexed="54"/>
      </top>
      <bottom style="thin">
        <color indexed="54"/>
      </bottom>
      <diagonal/>
    </border>
    <border>
      <left style="double">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thin">
        <color indexed="54"/>
      </left>
      <right/>
      <top/>
      <bottom style="hair">
        <color indexed="54"/>
      </bottom>
      <diagonal/>
    </border>
    <border>
      <left style="double">
        <color indexed="54"/>
      </left>
      <right/>
      <top style="hair">
        <color indexed="54"/>
      </top>
      <bottom style="thin">
        <color indexed="54"/>
      </bottom>
      <diagonal/>
    </border>
    <border>
      <left style="thin">
        <color indexed="54"/>
      </left>
      <right/>
      <top style="hair">
        <color indexed="54"/>
      </top>
      <bottom style="thin">
        <color indexed="54"/>
      </bottom>
      <diagonal/>
    </border>
    <border>
      <left style="medium">
        <color indexed="54"/>
      </left>
      <right style="thin">
        <color indexed="54"/>
      </right>
      <top/>
      <bottom style="medium">
        <color indexed="54"/>
      </bottom>
      <diagonal/>
    </border>
    <border>
      <left style="thin">
        <color indexed="54"/>
      </left>
      <right/>
      <top/>
      <bottom style="medium">
        <color indexed="54"/>
      </bottom>
      <diagonal/>
    </border>
    <border>
      <left/>
      <right style="double">
        <color indexed="54"/>
      </right>
      <top/>
      <bottom style="medium">
        <color indexed="54"/>
      </bottom>
      <diagonal/>
    </border>
    <border>
      <left style="double">
        <color indexed="54"/>
      </left>
      <right/>
      <top/>
      <bottom style="medium">
        <color indexed="54"/>
      </bottom>
      <diagonal/>
    </border>
    <border>
      <left/>
      <right style="medium">
        <color indexed="54"/>
      </right>
      <top/>
      <bottom style="medium">
        <color indexed="54"/>
      </bottom>
      <diagonal/>
    </border>
    <border>
      <left/>
      <right style="medium">
        <color indexed="54"/>
      </right>
      <top style="medium">
        <color indexed="54"/>
      </top>
      <bottom/>
      <diagonal/>
    </border>
    <border>
      <left style="medium">
        <color indexed="54"/>
      </left>
      <right/>
      <top style="medium">
        <color indexed="54"/>
      </top>
      <bottom style="hair">
        <color indexed="54"/>
      </bottom>
      <diagonal/>
    </border>
    <border>
      <left/>
      <right style="hair">
        <color indexed="54"/>
      </right>
      <top style="medium">
        <color indexed="54"/>
      </top>
      <bottom style="hair">
        <color indexed="54"/>
      </bottom>
      <diagonal/>
    </border>
    <border>
      <left style="hair">
        <color indexed="54"/>
      </left>
      <right/>
      <top style="medium">
        <color indexed="54"/>
      </top>
      <bottom/>
      <diagonal/>
    </border>
    <border>
      <left style="medium">
        <color indexed="54"/>
      </left>
      <right style="hair">
        <color indexed="54"/>
      </right>
      <top style="hair">
        <color indexed="54"/>
      </top>
      <bottom style="hair">
        <color indexed="54"/>
      </bottom>
      <diagonal/>
    </border>
    <border>
      <left style="double">
        <color indexed="54"/>
      </left>
      <right/>
      <top style="hair">
        <color indexed="54"/>
      </top>
      <bottom style="medium">
        <color indexed="54"/>
      </bottom>
      <diagonal/>
    </border>
    <border>
      <left/>
      <right/>
      <top style="hair">
        <color indexed="54"/>
      </top>
      <bottom style="medium">
        <color indexed="54"/>
      </bottom>
      <diagonal/>
    </border>
    <border>
      <left/>
      <right style="medium">
        <color indexed="54"/>
      </right>
      <top style="hair">
        <color indexed="54"/>
      </top>
      <bottom style="medium">
        <color indexed="54"/>
      </bottom>
      <diagonal/>
    </border>
    <border>
      <left style="medium">
        <color indexed="54"/>
      </left>
      <right style="hair">
        <color indexed="54"/>
      </right>
      <top style="hair">
        <color indexed="54"/>
      </top>
      <bottom style="thin">
        <color indexed="54"/>
      </bottom>
      <diagonal/>
    </border>
    <border>
      <left/>
      <right style="medium">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hair">
        <color indexed="54"/>
      </top>
      <bottom style="medium">
        <color indexed="54"/>
      </bottom>
      <diagonal/>
    </border>
    <border>
      <left style="hair">
        <color indexed="54"/>
      </left>
      <right style="hair">
        <color indexed="54"/>
      </right>
      <top style="hair">
        <color indexed="54"/>
      </top>
      <bottom style="medium">
        <color indexed="54"/>
      </bottom>
      <diagonal/>
    </border>
    <border>
      <left/>
      <right style="hair">
        <color indexed="54"/>
      </right>
      <top/>
      <bottom style="medium">
        <color indexed="54"/>
      </bottom>
      <diagonal/>
    </border>
    <border>
      <left style="hair">
        <color indexed="54"/>
      </left>
      <right/>
      <top/>
      <bottom style="medium">
        <color indexed="54"/>
      </bottom>
      <diagonal/>
    </border>
    <border>
      <left style="medium">
        <color indexed="54"/>
      </left>
      <right/>
      <top style="medium">
        <color indexed="54"/>
      </top>
      <bottom/>
      <diagonal/>
    </border>
    <border>
      <left style="double">
        <color indexed="54"/>
      </left>
      <right/>
      <top style="medium">
        <color indexed="54"/>
      </top>
      <bottom style="hair">
        <color indexed="54"/>
      </bottom>
      <diagonal/>
    </border>
    <border>
      <left style="medium">
        <color indexed="54"/>
      </left>
      <right/>
      <top/>
      <bottom/>
      <diagonal/>
    </border>
    <border>
      <left/>
      <right style="medium">
        <color indexed="54"/>
      </right>
      <top style="hair">
        <color indexed="54"/>
      </top>
      <bottom style="hair">
        <color indexed="54"/>
      </bottom>
      <diagonal/>
    </border>
    <border>
      <left style="double">
        <color indexed="54"/>
      </left>
      <right/>
      <top/>
      <bottom style="thin">
        <color indexed="54"/>
      </bottom>
      <diagonal/>
    </border>
    <border>
      <left/>
      <right style="hair">
        <color indexed="54"/>
      </right>
      <top/>
      <bottom style="thin">
        <color indexed="54"/>
      </bottom>
      <diagonal/>
    </border>
    <border>
      <left style="hair">
        <color indexed="54"/>
      </left>
      <right/>
      <top/>
      <bottom style="thin">
        <color indexed="54"/>
      </bottom>
      <diagonal/>
    </border>
    <border>
      <left/>
      <right style="medium">
        <color indexed="54"/>
      </right>
      <top/>
      <bottom style="thin">
        <color indexed="54"/>
      </bottom>
      <diagonal/>
    </border>
    <border>
      <left style="hair">
        <color indexed="54"/>
      </left>
      <right style="hair">
        <color indexed="54"/>
      </right>
      <top/>
      <bottom style="hair">
        <color indexed="54"/>
      </bottom>
      <diagonal/>
    </border>
    <border>
      <left style="medium">
        <color indexed="54"/>
      </left>
      <right/>
      <top/>
      <bottom style="medium">
        <color indexed="54"/>
      </bottom>
      <diagonal/>
    </border>
    <border>
      <left style="double">
        <color indexed="54"/>
      </left>
      <right style="hair">
        <color indexed="54"/>
      </right>
      <top style="hair">
        <color indexed="54"/>
      </top>
      <bottom style="medium">
        <color indexed="54"/>
      </bottom>
      <diagonal/>
    </border>
    <border>
      <left/>
      <right style="hair">
        <color indexed="54"/>
      </right>
      <top style="hair">
        <color indexed="54"/>
      </top>
      <bottom style="medium">
        <color indexed="54"/>
      </bottom>
      <diagonal/>
    </border>
    <border>
      <left style="medium">
        <color indexed="54"/>
      </left>
      <right/>
      <top style="medium">
        <color indexed="54"/>
      </top>
      <bottom style="medium">
        <color indexed="54"/>
      </bottom>
      <diagonal/>
    </border>
    <border>
      <left/>
      <right/>
      <top style="medium">
        <color indexed="54"/>
      </top>
      <bottom style="medium">
        <color indexed="54"/>
      </bottom>
      <diagonal/>
    </border>
    <border>
      <left style="double">
        <color indexed="54"/>
      </left>
      <right/>
      <top style="medium">
        <color indexed="54"/>
      </top>
      <bottom style="medium">
        <color indexed="54"/>
      </bottom>
      <diagonal/>
    </border>
    <border>
      <left/>
      <right style="medium">
        <color indexed="54"/>
      </right>
      <top style="medium">
        <color indexed="54"/>
      </top>
      <bottom style="medium">
        <color indexed="54"/>
      </bottom>
      <diagonal/>
    </border>
    <border>
      <left/>
      <right style="double">
        <color indexed="54"/>
      </right>
      <top/>
      <bottom style="hair">
        <color indexed="54"/>
      </bottom>
      <diagonal/>
    </border>
    <border>
      <left style="hair">
        <color indexed="54"/>
      </left>
      <right style="medium">
        <color indexed="54"/>
      </right>
      <top style="hair">
        <color indexed="54"/>
      </top>
      <bottom style="hair">
        <color indexed="54"/>
      </bottom>
      <diagonal/>
    </border>
    <border>
      <left/>
      <right style="double">
        <color indexed="54"/>
      </right>
      <top style="hair">
        <color indexed="54"/>
      </top>
      <bottom style="medium">
        <color indexed="54"/>
      </bottom>
      <diagonal/>
    </border>
    <border>
      <left style="hair">
        <color indexed="54"/>
      </left>
      <right style="medium">
        <color indexed="54"/>
      </right>
      <top style="hair">
        <color indexed="54"/>
      </top>
      <bottom style="medium">
        <color indexed="54"/>
      </bottom>
      <diagonal/>
    </border>
    <border>
      <left style="thin">
        <color indexed="64"/>
      </left>
      <right style="thin">
        <color indexed="64"/>
      </right>
      <top/>
      <bottom style="thin">
        <color indexed="6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right/>
      <top style="thin">
        <color indexed="54"/>
      </top>
      <bottom style="thin">
        <color indexed="54"/>
      </bottom>
      <diagonal/>
    </border>
    <border>
      <left style="thin">
        <color indexed="54"/>
      </left>
      <right/>
      <top style="thin">
        <color indexed="54"/>
      </top>
      <bottom style="hair">
        <color indexed="54"/>
      </bottom>
      <diagonal/>
    </border>
    <border>
      <left/>
      <right style="thin">
        <color indexed="54"/>
      </right>
      <top/>
      <bottom style="thin">
        <color indexed="54"/>
      </bottom>
      <diagonal/>
    </border>
    <border>
      <left/>
      <right style="double">
        <color indexed="54"/>
      </right>
      <top style="thin">
        <color indexed="54"/>
      </top>
      <bottom style="thin">
        <color indexed="54"/>
      </bottom>
      <diagonal/>
    </border>
    <border>
      <left style="double">
        <color indexed="54"/>
      </left>
      <right/>
      <top style="thin">
        <color indexed="54"/>
      </top>
      <bottom/>
      <diagonal/>
    </border>
    <border>
      <left style="thin">
        <color indexed="54"/>
      </left>
      <right/>
      <top style="thin">
        <color indexed="54"/>
      </top>
      <bottom style="double">
        <color indexed="54"/>
      </bottom>
      <diagonal/>
    </border>
    <border>
      <left/>
      <right/>
      <top style="thin">
        <color indexed="54"/>
      </top>
      <bottom style="double">
        <color indexed="54"/>
      </bottom>
      <diagonal/>
    </border>
    <border>
      <left/>
      <right style="double">
        <color indexed="54"/>
      </right>
      <top style="thin">
        <color indexed="54"/>
      </top>
      <bottom style="double">
        <color indexed="54"/>
      </bottom>
      <diagonal/>
    </border>
    <border>
      <left style="double">
        <color indexed="54"/>
      </left>
      <right/>
      <top/>
      <bottom style="double">
        <color indexed="54"/>
      </bottom>
      <diagonal/>
    </border>
    <border>
      <left/>
      <right style="hair">
        <color indexed="54"/>
      </right>
      <top/>
      <bottom style="double">
        <color indexed="54"/>
      </bottom>
      <diagonal/>
    </border>
    <border>
      <left style="hair">
        <color indexed="54"/>
      </left>
      <right/>
      <top/>
      <bottom style="double">
        <color indexed="54"/>
      </bottom>
      <diagonal/>
    </border>
    <border>
      <left/>
      <right/>
      <top/>
      <bottom style="double">
        <color indexed="54"/>
      </bottom>
      <diagonal/>
    </border>
    <border>
      <left style="hair">
        <color indexed="54"/>
      </left>
      <right/>
      <top style="hair">
        <color indexed="54"/>
      </top>
      <bottom style="double">
        <color indexed="54"/>
      </bottom>
      <diagonal/>
    </border>
    <border>
      <left/>
      <right/>
      <top style="hair">
        <color indexed="54"/>
      </top>
      <bottom style="double">
        <color indexed="54"/>
      </bottom>
      <diagonal/>
    </border>
    <border>
      <left/>
      <right style="thin">
        <color indexed="54"/>
      </right>
      <top style="hair">
        <color indexed="54"/>
      </top>
      <bottom style="double">
        <color indexed="54"/>
      </bottom>
      <diagonal/>
    </border>
    <border>
      <left style="thin">
        <color indexed="54"/>
      </left>
      <right/>
      <top/>
      <bottom style="double">
        <color indexed="54"/>
      </bottom>
      <diagonal/>
    </border>
    <border>
      <left/>
      <right style="double">
        <color indexed="54"/>
      </right>
      <top/>
      <bottom style="double">
        <color indexed="54"/>
      </bottom>
      <diagonal/>
    </border>
    <border>
      <left style="hair">
        <color indexed="54"/>
      </left>
      <right/>
      <top style="double">
        <color indexed="54"/>
      </top>
      <bottom style="double">
        <color indexed="54"/>
      </bottom>
      <diagonal/>
    </border>
    <border>
      <left/>
      <right style="hair">
        <color indexed="54"/>
      </right>
      <top style="double">
        <color indexed="54"/>
      </top>
      <bottom style="double">
        <color indexed="54"/>
      </bottom>
      <diagonal/>
    </border>
    <border>
      <left style="hair">
        <color indexed="54"/>
      </left>
      <right style="hair">
        <color indexed="54"/>
      </right>
      <top style="double">
        <color indexed="54"/>
      </top>
      <bottom style="double">
        <color indexed="54"/>
      </bottom>
      <diagonal/>
    </border>
    <border>
      <left/>
      <right/>
      <top style="double">
        <color indexed="54"/>
      </top>
      <bottom style="double">
        <color indexed="54"/>
      </bottom>
      <diagonal/>
    </border>
    <border>
      <left/>
      <right style="thin">
        <color indexed="54"/>
      </right>
      <top/>
      <bottom style="double">
        <color indexed="54"/>
      </bottom>
      <diagonal/>
    </border>
    <border>
      <left style="thin">
        <color indexed="54"/>
      </left>
      <right/>
      <top style="double">
        <color indexed="54"/>
      </top>
      <bottom style="double">
        <color indexed="54"/>
      </bottom>
      <diagonal/>
    </border>
    <border>
      <left/>
      <right style="double">
        <color indexed="54"/>
      </right>
      <top style="double">
        <color indexed="54"/>
      </top>
      <bottom style="double">
        <color indexed="54"/>
      </bottom>
      <diagonal/>
    </border>
    <border>
      <left style="double">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hair">
        <color indexed="54"/>
      </left>
      <right style="double">
        <color indexed="54"/>
      </right>
      <top style="double">
        <color indexed="54"/>
      </top>
      <bottom style="double">
        <color indexed="54"/>
      </bottom>
      <diagonal/>
    </border>
    <border>
      <left style="thin">
        <color indexed="54"/>
      </left>
      <right style="double">
        <color indexed="54"/>
      </right>
      <top style="double">
        <color indexed="54"/>
      </top>
      <bottom/>
      <diagonal/>
    </border>
    <border>
      <left style="thin">
        <color indexed="54"/>
      </left>
      <right style="double">
        <color indexed="54"/>
      </right>
      <top/>
      <bottom/>
      <diagonal/>
    </border>
    <border>
      <left style="thin">
        <color indexed="54"/>
      </left>
      <right style="double">
        <color indexed="54"/>
      </right>
      <top/>
      <bottom style="double">
        <color indexed="54"/>
      </bottom>
      <diagonal/>
    </border>
    <border>
      <left style="thin">
        <color indexed="54"/>
      </left>
      <right style="double">
        <color indexed="54"/>
      </right>
      <top/>
      <bottom style="thin">
        <color indexed="54"/>
      </bottom>
      <diagonal/>
    </border>
    <border>
      <left style="thin">
        <color indexed="54"/>
      </left>
      <right style="thin">
        <color indexed="54"/>
      </right>
      <top style="thin">
        <color indexed="54"/>
      </top>
      <bottom/>
      <diagonal/>
    </border>
    <border>
      <left style="thin">
        <color indexed="54"/>
      </left>
      <right style="thin">
        <color indexed="54"/>
      </right>
      <top/>
      <bottom style="double">
        <color indexed="54"/>
      </bottom>
      <diagonal/>
    </border>
    <border>
      <left style="thin">
        <color indexed="54"/>
      </left>
      <right/>
      <top style="hair">
        <color indexed="54"/>
      </top>
      <bottom style="double">
        <color indexed="54"/>
      </bottom>
      <diagonal/>
    </border>
    <border>
      <left style="thin">
        <color indexed="54"/>
      </left>
      <right style="thin">
        <color indexed="63"/>
      </right>
      <top/>
      <bottom style="double">
        <color indexed="54"/>
      </bottom>
      <diagonal/>
    </border>
    <border>
      <left style="thin">
        <color indexed="63"/>
      </left>
      <right/>
      <top/>
      <bottom style="double">
        <color indexed="54"/>
      </bottom>
      <diagonal/>
    </border>
    <border>
      <left style="thin">
        <color rgb="FF666699"/>
      </left>
      <right style="thin">
        <color rgb="FF666699"/>
      </right>
      <top style="double">
        <color indexed="54"/>
      </top>
      <bottom style="double">
        <color indexed="54"/>
      </bottom>
      <diagonal/>
    </border>
    <border>
      <left style="thin">
        <color indexed="54"/>
      </left>
      <right style="thin">
        <color indexed="54"/>
      </right>
      <top style="double">
        <color indexed="54"/>
      </top>
      <bottom/>
      <diagonal/>
    </border>
    <border>
      <left style="thin">
        <color indexed="54"/>
      </left>
      <right/>
      <top style="double">
        <color indexed="54"/>
      </top>
      <bottom style="hair">
        <color indexed="54"/>
      </bottom>
      <diagonal/>
    </border>
    <border>
      <left style="thin">
        <color indexed="54"/>
      </left>
      <right style="thin">
        <color indexed="54"/>
      </right>
      <top style="double">
        <color indexed="54"/>
      </top>
      <bottom style="hair">
        <color indexed="54"/>
      </bottom>
      <diagonal/>
    </border>
    <border>
      <left style="thin">
        <color indexed="54"/>
      </left>
      <right style="thin">
        <color indexed="54"/>
      </right>
      <top/>
      <bottom/>
      <diagonal/>
    </border>
    <border>
      <left style="thin">
        <color indexed="54"/>
      </left>
      <right/>
      <top style="hair">
        <color indexed="54"/>
      </top>
      <bottom style="hair">
        <color indexed="54"/>
      </bottom>
      <diagonal/>
    </border>
    <border>
      <left style="thin">
        <color indexed="54"/>
      </left>
      <right style="thin">
        <color indexed="54"/>
      </right>
      <top/>
      <bottom style="hair">
        <color indexed="54"/>
      </bottom>
      <diagonal/>
    </border>
    <border>
      <left style="thin">
        <color indexed="54"/>
      </left>
      <right style="thin">
        <color indexed="54"/>
      </right>
      <top style="hair">
        <color indexed="54"/>
      </top>
      <bottom style="hair">
        <color indexed="54"/>
      </bottom>
      <diagonal/>
    </border>
    <border>
      <left style="thin">
        <color indexed="54"/>
      </left>
      <right style="thin">
        <color indexed="54"/>
      </right>
      <top style="thin">
        <color indexed="54"/>
      </top>
      <bottom style="double">
        <color indexed="54"/>
      </bottom>
      <diagonal/>
    </border>
    <border>
      <left style="thin">
        <color indexed="54"/>
      </left>
      <right style="thin">
        <color indexed="54"/>
      </right>
      <top/>
      <bottom style="hair">
        <color indexed="23"/>
      </bottom>
      <diagonal/>
    </border>
    <border>
      <left style="thin">
        <color indexed="54"/>
      </left>
      <right style="thin">
        <color indexed="54"/>
      </right>
      <top style="hair">
        <color indexed="23"/>
      </top>
      <bottom style="hair">
        <color indexed="23"/>
      </bottom>
      <diagonal/>
    </border>
    <border>
      <left style="thin">
        <color indexed="54"/>
      </left>
      <right style="thin">
        <color indexed="54"/>
      </right>
      <top style="hair">
        <color indexed="54"/>
      </top>
      <bottom style="thin">
        <color indexed="54"/>
      </bottom>
      <diagonal/>
    </border>
    <border>
      <left style="thin">
        <color indexed="54"/>
      </left>
      <right style="thin">
        <color indexed="54"/>
      </right>
      <top style="hair">
        <color indexed="23"/>
      </top>
      <bottom style="double">
        <color indexed="54"/>
      </bottom>
      <diagonal/>
    </border>
    <border>
      <left style="thin">
        <color indexed="54"/>
      </left>
      <right style="thin">
        <color indexed="54"/>
      </right>
      <top/>
      <bottom style="thin">
        <color indexed="54"/>
      </bottom>
      <diagonal/>
    </border>
    <border>
      <left/>
      <right style="thin">
        <color indexed="54"/>
      </right>
      <top style="thin">
        <color indexed="54"/>
      </top>
      <bottom style="double">
        <color indexed="54"/>
      </bottom>
      <diagonal/>
    </border>
    <border>
      <left style="thin">
        <color indexed="54"/>
      </left>
      <right style="thin">
        <color indexed="54"/>
      </right>
      <top style="thin">
        <color indexed="54"/>
      </top>
      <bottom style="hair">
        <color indexed="54"/>
      </bottom>
      <diagonal/>
    </border>
    <border>
      <left style="thin">
        <color indexed="54"/>
      </left>
      <right style="thin">
        <color indexed="54"/>
      </right>
      <top style="hair">
        <color indexed="54"/>
      </top>
      <bottom/>
      <diagonal/>
    </border>
    <border>
      <left style="thin">
        <color indexed="54"/>
      </left>
      <right style="thin">
        <color indexed="54"/>
      </right>
      <top style="thin">
        <color indexed="54"/>
      </top>
      <bottom style="thin">
        <color indexed="54"/>
      </bottom>
      <diagonal/>
    </border>
    <border>
      <left/>
      <right style="thin">
        <color indexed="54"/>
      </right>
      <top style="hair">
        <color indexed="54"/>
      </top>
      <bottom/>
      <diagonal/>
    </border>
    <border>
      <left/>
      <right style="thin">
        <color indexed="54"/>
      </right>
      <top/>
      <bottom style="hair">
        <color indexed="5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6">
    <xf numFmtId="0" fontId="0" fillId="0" borderId="0">
      <alignment vertical="center"/>
    </xf>
    <xf numFmtId="0" fontId="4" fillId="0" borderId="0"/>
    <xf numFmtId="0" fontId="11" fillId="0" borderId="0" applyNumberFormat="0" applyFill="0" applyBorder="0" applyAlignment="0" applyProtection="0">
      <alignment vertical="top"/>
      <protection locked="0"/>
    </xf>
    <xf numFmtId="6" fontId="4" fillId="0" borderId="0" applyFont="0" applyFill="0" applyBorder="0" applyAlignment="0" applyProtection="0"/>
    <xf numFmtId="0" fontId="4" fillId="0" borderId="0">
      <alignment vertical="center"/>
    </xf>
    <xf numFmtId="9" fontId="4" fillId="0" borderId="0" applyFont="0" applyFill="0" applyBorder="0" applyAlignment="0" applyProtection="0"/>
  </cellStyleXfs>
  <cellXfs count="87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4" fillId="0" borderId="0" xfId="1" applyFont="1" applyProtection="1"/>
    <xf numFmtId="0" fontId="6" fillId="0" borderId="0" xfId="1" applyFont="1" applyProtection="1"/>
    <xf numFmtId="0" fontId="7" fillId="0" borderId="0" xfId="1" applyFont="1" applyAlignment="1" applyProtection="1">
      <alignment horizontal="center" vertical="center"/>
    </xf>
    <xf numFmtId="0" fontId="8" fillId="0" borderId="28" xfId="1" applyFont="1" applyBorder="1" applyAlignment="1" applyProtection="1"/>
    <xf numFmtId="0" fontId="9" fillId="0" borderId="0" xfId="1" applyFont="1" applyProtection="1"/>
    <xf numFmtId="0" fontId="9" fillId="0" borderId="0" xfId="1" applyFont="1" applyBorder="1" applyProtection="1"/>
    <xf numFmtId="0" fontId="9" fillId="0" borderId="0" xfId="1" applyFont="1" applyFill="1" applyBorder="1" applyAlignment="1" applyProtection="1">
      <alignment vertical="center" wrapText="1"/>
    </xf>
    <xf numFmtId="0" fontId="9" fillId="0" borderId="0" xfId="1" applyFont="1" applyFill="1" applyBorder="1" applyProtection="1"/>
    <xf numFmtId="49" fontId="4" fillId="0" borderId="0" xfId="1" applyNumberFormat="1" applyFont="1" applyFill="1" applyBorder="1" applyAlignment="1" applyProtection="1">
      <alignment vertical="center" shrinkToFit="1"/>
    </xf>
    <xf numFmtId="0" fontId="9" fillId="0" borderId="0" xfId="1" applyFont="1" applyFill="1" applyProtection="1"/>
    <xf numFmtId="0" fontId="9" fillId="0" borderId="0" xfId="1" applyFont="1" applyAlignment="1" applyProtection="1">
      <alignment wrapText="1"/>
    </xf>
    <xf numFmtId="0" fontId="4" fillId="0" borderId="0" xfId="1" applyFont="1" applyFill="1" applyProtection="1"/>
    <xf numFmtId="0" fontId="4" fillId="0" borderId="37" xfId="1" applyFill="1" applyBorder="1" applyAlignment="1" applyProtection="1"/>
    <xf numFmtId="0" fontId="9" fillId="0" borderId="37" xfId="1" applyFont="1" applyFill="1" applyBorder="1" applyAlignment="1" applyProtection="1"/>
    <xf numFmtId="0" fontId="10" fillId="0" borderId="0" xfId="1" applyFont="1" applyFill="1" applyBorder="1" applyAlignment="1" applyProtection="1">
      <alignment horizontal="center"/>
    </xf>
    <xf numFmtId="0" fontId="9" fillId="0" borderId="0" xfId="1" applyFont="1" applyFill="1" applyBorder="1" applyAlignment="1" applyProtection="1"/>
    <xf numFmtId="0" fontId="9" fillId="0" borderId="0" xfId="1" applyFont="1" applyFill="1" applyBorder="1" applyAlignment="1" applyProtection="1">
      <alignment horizontal="left"/>
    </xf>
    <xf numFmtId="0" fontId="4" fillId="0" borderId="0" xfId="1" applyFont="1" applyFill="1" applyAlignment="1" applyProtection="1"/>
    <xf numFmtId="0" fontId="12" fillId="0" borderId="0" xfId="1" applyFont="1" applyProtection="1"/>
    <xf numFmtId="0" fontId="12" fillId="0" borderId="0" xfId="1" quotePrefix="1" applyFont="1" applyProtection="1"/>
    <xf numFmtId="0" fontId="12" fillId="0" borderId="0" xfId="1" applyFont="1" applyFill="1" applyProtection="1"/>
    <xf numFmtId="0" fontId="13" fillId="0" borderId="0" xfId="1" applyFont="1" applyFill="1" applyAlignment="1" applyProtection="1">
      <alignment vertical="center"/>
    </xf>
    <xf numFmtId="0" fontId="4" fillId="0" borderId="0" xfId="1"/>
    <xf numFmtId="0" fontId="4" fillId="0" borderId="0" xfId="1" applyFill="1" applyProtection="1"/>
    <xf numFmtId="0" fontId="4" fillId="0" borderId="0" xfId="1" quotePrefix="1" applyFill="1" applyProtection="1"/>
    <xf numFmtId="0" fontId="4" fillId="0" borderId="0" xfId="1" applyFill="1" applyProtection="1">
      <protection locked="0" hidden="1"/>
    </xf>
    <xf numFmtId="0" fontId="16" fillId="0" borderId="28" xfId="1" applyFont="1" applyBorder="1" applyAlignment="1" applyProtection="1"/>
    <xf numFmtId="0" fontId="18" fillId="4" borderId="112" xfId="1" applyFont="1" applyFill="1" applyBorder="1" applyAlignment="1" applyProtection="1">
      <alignment horizontal="left" vertical="center"/>
    </xf>
    <xf numFmtId="0" fontId="18" fillId="4" borderId="37" xfId="1" applyFont="1" applyFill="1" applyBorder="1" applyAlignment="1" applyProtection="1">
      <alignment horizontal="left" vertical="center"/>
    </xf>
    <xf numFmtId="0" fontId="18" fillId="4" borderId="38" xfId="1" applyFont="1" applyFill="1" applyBorder="1" applyAlignment="1" applyProtection="1">
      <alignment horizontal="left" vertical="center"/>
    </xf>
    <xf numFmtId="0" fontId="18" fillId="4" borderId="121" xfId="1" applyFont="1" applyFill="1" applyBorder="1" applyAlignment="1" applyProtection="1">
      <alignment horizontal="left" vertical="center"/>
    </xf>
    <xf numFmtId="0" fontId="18" fillId="4" borderId="28" xfId="1" applyFont="1" applyFill="1" applyBorder="1" applyAlignment="1" applyProtection="1">
      <alignment horizontal="left" vertical="center"/>
    </xf>
    <xf numFmtId="0" fontId="18" fillId="4" borderId="94" xfId="1" applyFont="1" applyFill="1" applyBorder="1" applyAlignment="1" applyProtection="1">
      <alignment horizontal="left" vertical="center"/>
    </xf>
    <xf numFmtId="0" fontId="18" fillId="4" borderId="114" xfId="1" applyFont="1" applyFill="1" applyBorder="1" applyAlignment="1" applyProtection="1">
      <alignment horizontal="left" vertical="center"/>
    </xf>
    <xf numFmtId="0" fontId="18" fillId="4" borderId="0" xfId="1" applyFont="1" applyFill="1" applyBorder="1" applyAlignment="1" applyProtection="1">
      <alignment horizontal="left" vertical="center"/>
    </xf>
    <xf numFmtId="0" fontId="18" fillId="4" borderId="47" xfId="1" applyFont="1" applyFill="1" applyBorder="1" applyAlignment="1" applyProtection="1">
      <alignment horizontal="left" vertical="center"/>
    </xf>
    <xf numFmtId="0" fontId="20" fillId="4" borderId="0" xfId="1" applyFont="1" applyFill="1" applyBorder="1" applyAlignment="1" applyProtection="1">
      <alignment horizontal="left" vertical="center"/>
    </xf>
    <xf numFmtId="0" fontId="20" fillId="4" borderId="0" xfId="1" applyFont="1" applyFill="1" applyBorder="1" applyAlignment="1" applyProtection="1">
      <alignment horizontal="right" vertical="center"/>
    </xf>
    <xf numFmtId="0" fontId="20" fillId="4" borderId="47" xfId="1" applyFont="1" applyFill="1" applyBorder="1" applyAlignment="1" applyProtection="1">
      <alignment horizontal="left" vertical="center"/>
    </xf>
    <xf numFmtId="0" fontId="22" fillId="0" borderId="0" xfId="0" applyFont="1">
      <alignment vertical="center"/>
    </xf>
    <xf numFmtId="0" fontId="27" fillId="0" borderId="154" xfId="1" applyFont="1" applyFill="1" applyBorder="1" applyAlignment="1" applyProtection="1">
      <alignment horizontal="center" vertical="center"/>
      <protection locked="0"/>
    </xf>
    <xf numFmtId="0" fontId="9" fillId="0" borderId="0" xfId="1" applyFont="1" applyAlignment="1" applyProtection="1">
      <alignment horizontal="justify"/>
    </xf>
    <xf numFmtId="0" fontId="8" fillId="0" borderId="0" xfId="1" applyFont="1" applyBorder="1" applyAlignment="1" applyProtection="1">
      <alignment horizontal="left"/>
    </xf>
    <xf numFmtId="0" fontId="8" fillId="0" borderId="0" xfId="1" applyFont="1" applyFill="1" applyBorder="1" applyAlignment="1" applyProtection="1">
      <alignment horizontal="left"/>
    </xf>
    <xf numFmtId="180" fontId="9" fillId="0" borderId="0" xfId="3" applyNumberFormat="1" applyFont="1" applyFill="1" applyBorder="1" applyAlignment="1" applyProtection="1">
      <alignment horizontal="right" vertical="center"/>
    </xf>
    <xf numFmtId="0" fontId="9" fillId="0" borderId="0" xfId="4" applyFont="1" applyFill="1" applyBorder="1" applyProtection="1">
      <alignment vertical="center"/>
    </xf>
    <xf numFmtId="180" fontId="9" fillId="0" borderId="0" xfId="3" applyNumberFormat="1" applyFont="1" applyFill="1" applyBorder="1" applyAlignment="1" applyProtection="1">
      <alignment vertical="center"/>
    </xf>
    <xf numFmtId="0" fontId="31" fillId="20" borderId="171" xfId="4" applyFont="1" applyFill="1" applyBorder="1" applyAlignment="1" applyProtection="1">
      <alignment horizontal="center" vertical="center" wrapText="1"/>
    </xf>
    <xf numFmtId="0" fontId="30" fillId="20" borderId="156" xfId="4" applyFont="1" applyFill="1" applyBorder="1" applyAlignment="1" applyProtection="1">
      <alignment horizontal="center" vertical="center"/>
    </xf>
    <xf numFmtId="0" fontId="25" fillId="0" borderId="0" xfId="4" applyFont="1" applyFill="1" applyBorder="1" applyAlignment="1" applyProtection="1">
      <alignment horizontal="center" vertical="center"/>
    </xf>
    <xf numFmtId="0" fontId="28" fillId="0" borderId="0" xfId="4" applyFont="1" applyFill="1" applyAlignment="1" applyProtection="1">
      <alignment horizontal="center" vertical="center"/>
    </xf>
    <xf numFmtId="0" fontId="33" fillId="20" borderId="173" xfId="4" applyFont="1" applyFill="1" applyBorder="1" applyAlignment="1" applyProtection="1">
      <alignment horizontal="left" vertical="center" indent="1"/>
    </xf>
    <xf numFmtId="181" fontId="27" fillId="0" borderId="174" xfId="3" applyNumberFormat="1" applyFont="1" applyFill="1" applyBorder="1" applyAlignment="1" applyProtection="1">
      <alignment horizontal="right" vertical="center"/>
      <protection locked="0"/>
    </xf>
    <xf numFmtId="181" fontId="27" fillId="19" borderId="174" xfId="3" applyNumberFormat="1" applyFont="1" applyFill="1" applyBorder="1" applyAlignment="1" applyProtection="1">
      <alignment horizontal="right" vertical="center"/>
    </xf>
    <xf numFmtId="181" fontId="4" fillId="0" borderId="0" xfId="3" applyNumberFormat="1" applyFont="1" applyFill="1" applyBorder="1" applyAlignment="1" applyProtection="1">
      <alignment horizontal="right" vertical="center"/>
    </xf>
    <xf numFmtId="180" fontId="28" fillId="0" borderId="0" xfId="4" applyNumberFormat="1" applyFont="1" applyFill="1" applyProtection="1">
      <alignment vertical="center"/>
    </xf>
    <xf numFmtId="0" fontId="28" fillId="0" borderId="0" xfId="4" applyFont="1" applyFill="1" applyProtection="1">
      <alignment vertical="center"/>
    </xf>
    <xf numFmtId="0" fontId="33" fillId="20" borderId="176" xfId="4" applyFont="1" applyFill="1" applyBorder="1" applyAlignment="1" applyProtection="1">
      <alignment horizontal="left" vertical="center" wrapText="1" indent="1"/>
    </xf>
    <xf numFmtId="181" fontId="27" fillId="0" borderId="177" xfId="3" applyNumberFormat="1" applyFont="1" applyFill="1" applyBorder="1" applyAlignment="1" applyProtection="1">
      <alignment horizontal="right" vertical="center"/>
      <protection locked="0"/>
    </xf>
    <xf numFmtId="181" fontId="27" fillId="0" borderId="178" xfId="3" applyNumberFormat="1" applyFont="1" applyFill="1" applyBorder="1" applyAlignment="1" applyProtection="1">
      <alignment horizontal="right" vertical="center"/>
      <protection locked="0"/>
    </xf>
    <xf numFmtId="181" fontId="27" fillId="19" borderId="178" xfId="3" applyNumberFormat="1" applyFont="1" applyFill="1" applyBorder="1" applyAlignment="1" applyProtection="1">
      <alignment horizontal="right" vertical="center"/>
    </xf>
    <xf numFmtId="0" fontId="33" fillId="20" borderId="140" xfId="4" applyFont="1" applyFill="1" applyBorder="1" applyAlignment="1" applyProtection="1">
      <alignment horizontal="left" vertical="center" indent="1"/>
    </xf>
    <xf numFmtId="181" fontId="35" fillId="19" borderId="179" xfId="3" applyNumberFormat="1" applyFont="1" applyFill="1" applyBorder="1" applyAlignment="1" applyProtection="1">
      <alignment vertical="center"/>
    </xf>
    <xf numFmtId="181" fontId="35" fillId="19" borderId="179" xfId="3" applyNumberFormat="1" applyFont="1" applyFill="1" applyBorder="1" applyAlignment="1" applyProtection="1">
      <alignment horizontal="right" vertical="center"/>
    </xf>
    <xf numFmtId="181" fontId="24" fillId="0" borderId="0" xfId="3" applyNumberFormat="1" applyFont="1" applyFill="1" applyBorder="1" applyAlignment="1" applyProtection="1">
      <alignment horizontal="right" vertical="center"/>
    </xf>
    <xf numFmtId="0" fontId="33" fillId="20" borderId="89" xfId="4" applyFont="1" applyFill="1" applyBorder="1" applyAlignment="1" applyProtection="1">
      <alignment horizontal="left" vertical="center" wrapText="1" indent="1"/>
    </xf>
    <xf numFmtId="181" fontId="27" fillId="19" borderId="177" xfId="3" applyNumberFormat="1" applyFont="1" applyFill="1" applyBorder="1" applyAlignment="1" applyProtection="1">
      <alignment vertical="center"/>
    </xf>
    <xf numFmtId="181" fontId="27" fillId="19" borderId="177" xfId="3" applyNumberFormat="1" applyFont="1" applyFill="1" applyBorder="1" applyAlignment="1" applyProtection="1">
      <alignment horizontal="right" vertical="center"/>
    </xf>
    <xf numFmtId="0" fontId="28" fillId="0" borderId="0" xfId="4" applyFont="1" applyFill="1" applyAlignment="1" applyProtection="1">
      <alignment horizontal="left" vertical="center"/>
    </xf>
    <xf numFmtId="181" fontId="27" fillId="19" borderId="178" xfId="3" applyNumberFormat="1" applyFont="1" applyFill="1" applyBorder="1" applyAlignment="1" applyProtection="1">
      <alignment vertical="center"/>
    </xf>
    <xf numFmtId="0" fontId="4" fillId="0" borderId="0" xfId="1" applyBorder="1" applyProtection="1"/>
    <xf numFmtId="0" fontId="28" fillId="0" borderId="0" xfId="4" applyFont="1" applyFill="1" applyBorder="1" applyProtection="1">
      <alignment vertical="center"/>
    </xf>
    <xf numFmtId="0" fontId="4" fillId="0" borderId="0" xfId="1" applyFill="1" applyBorder="1" applyAlignment="1" applyProtection="1"/>
    <xf numFmtId="0" fontId="4" fillId="0" borderId="0" xfId="1" applyFill="1" applyBorder="1" applyProtection="1"/>
    <xf numFmtId="0" fontId="33" fillId="20" borderId="91" xfId="4" applyFont="1" applyFill="1" applyBorder="1" applyAlignment="1" applyProtection="1">
      <alignment horizontal="left" vertical="center" wrapText="1" indent="1"/>
    </xf>
    <xf numFmtId="181" fontId="27" fillId="19" borderId="182" xfId="3" applyNumberFormat="1" applyFont="1" applyFill="1" applyBorder="1" applyAlignment="1" applyProtection="1">
      <alignment vertical="center"/>
    </xf>
    <xf numFmtId="181" fontId="27" fillId="19" borderId="182" xfId="3" applyNumberFormat="1" applyFont="1" applyFill="1" applyBorder="1" applyAlignment="1" applyProtection="1">
      <alignment horizontal="right" vertical="center"/>
    </xf>
    <xf numFmtId="0" fontId="33" fillId="20" borderId="140" xfId="4" applyFont="1" applyFill="1" applyBorder="1" applyAlignment="1" applyProtection="1">
      <alignment horizontal="left" vertical="center" wrapText="1" indent="1"/>
    </xf>
    <xf numFmtId="180" fontId="36" fillId="0" borderId="0" xfId="4" applyNumberFormat="1" applyFont="1" applyFill="1" applyBorder="1" applyAlignment="1" applyProtection="1">
      <alignment horizontal="center" vertical="center"/>
    </xf>
    <xf numFmtId="0" fontId="37" fillId="0" borderId="0" xfId="4" applyFont="1" applyFill="1" applyProtection="1">
      <alignment vertical="center"/>
    </xf>
    <xf numFmtId="178" fontId="4" fillId="0" borderId="0" xfId="5" applyNumberFormat="1" applyFont="1" applyFill="1" applyBorder="1" applyAlignment="1" applyProtection="1">
      <alignment horizontal="center" vertical="center"/>
    </xf>
    <xf numFmtId="0" fontId="40" fillId="0" borderId="0" xfId="4" applyFont="1" applyFill="1" applyBorder="1" applyAlignment="1" applyProtection="1">
      <alignment horizontal="left" vertical="center"/>
    </xf>
    <xf numFmtId="0" fontId="28" fillId="0" borderId="0" xfId="4" applyFont="1" applyFill="1" applyBorder="1" applyAlignment="1" applyProtection="1">
      <alignment horizontal="left" vertical="center" indent="2"/>
    </xf>
    <xf numFmtId="181" fontId="9" fillId="0" borderId="0" xfId="3" applyNumberFormat="1" applyFont="1" applyFill="1" applyBorder="1" applyAlignment="1" applyProtection="1">
      <alignment vertical="center"/>
    </xf>
    <xf numFmtId="181" fontId="9" fillId="0" borderId="0" xfId="3" applyNumberFormat="1" applyFont="1" applyFill="1" applyBorder="1" applyAlignment="1" applyProtection="1">
      <alignment horizontal="right" vertical="center"/>
    </xf>
    <xf numFmtId="0" fontId="28" fillId="0" borderId="0" xfId="4" applyFont="1" applyFill="1" applyBorder="1" applyAlignment="1" applyProtection="1">
      <alignment horizontal="left" vertical="center" indent="1"/>
    </xf>
    <xf numFmtId="0" fontId="9" fillId="0" borderId="0" xfId="4" applyFont="1" applyFill="1" applyBorder="1" applyAlignment="1" applyProtection="1">
      <alignment horizontal="center" vertical="center" textRotation="255"/>
    </xf>
    <xf numFmtId="0" fontId="9" fillId="0" borderId="0" xfId="4" applyFont="1" applyFill="1" applyBorder="1" applyAlignment="1" applyProtection="1">
      <alignment horizontal="center" vertical="center"/>
    </xf>
    <xf numFmtId="10" fontId="9" fillId="0" borderId="0" xfId="5" applyNumberFormat="1" applyFont="1" applyFill="1" applyBorder="1" applyAlignment="1" applyProtection="1">
      <alignment horizontal="center" vertical="center"/>
    </xf>
    <xf numFmtId="0" fontId="4" fillId="0" borderId="0" xfId="1" applyFont="1" applyProtection="1">
      <protection locked="0"/>
    </xf>
    <xf numFmtId="0" fontId="6"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center" vertical="center" shrinkToFit="1"/>
    </xf>
    <xf numFmtId="0" fontId="28" fillId="0" borderId="0" xfId="4" applyFont="1" applyBorder="1" applyProtection="1">
      <alignment vertical="center"/>
      <protection locked="0"/>
    </xf>
    <xf numFmtId="0" fontId="41" fillId="0" borderId="0" xfId="4" applyFont="1" applyBorder="1" applyAlignment="1" applyProtection="1">
      <alignment horizontal="left" vertical="center"/>
    </xf>
    <xf numFmtId="0" fontId="28" fillId="0" borderId="0" xfId="4" applyFont="1" applyBorder="1" applyProtection="1">
      <alignment vertical="center"/>
    </xf>
    <xf numFmtId="0" fontId="9" fillId="0" borderId="0" xfId="4" applyFont="1" applyBorder="1" applyAlignment="1" applyProtection="1">
      <alignment vertical="center"/>
      <protection locked="0"/>
    </xf>
    <xf numFmtId="0" fontId="34" fillId="20" borderId="179" xfId="4" applyFont="1" applyFill="1" applyBorder="1" applyAlignment="1" applyProtection="1">
      <alignment horizontal="center" vertical="center"/>
    </xf>
    <xf numFmtId="0" fontId="34" fillId="20" borderId="185" xfId="4" applyFont="1" applyFill="1" applyBorder="1" applyAlignment="1" applyProtection="1">
      <alignment horizontal="center" vertical="center"/>
    </xf>
    <xf numFmtId="180" fontId="34" fillId="20" borderId="179" xfId="3" applyNumberFormat="1" applyFont="1" applyFill="1" applyBorder="1" applyAlignment="1" applyProtection="1">
      <alignment horizontal="center" vertical="center"/>
    </xf>
    <xf numFmtId="0" fontId="26" fillId="0" borderId="0" xfId="4" applyFont="1" applyBorder="1" applyAlignment="1" applyProtection="1">
      <alignment horizontal="center" vertical="center"/>
      <protection locked="0"/>
    </xf>
    <xf numFmtId="180" fontId="6" fillId="21" borderId="184" xfId="3" applyNumberFormat="1" applyFont="1" applyFill="1" applyBorder="1" applyAlignment="1" applyProtection="1">
      <alignment vertical="center"/>
      <protection locked="0"/>
    </xf>
    <xf numFmtId="0" fontId="9" fillId="0" borderId="0" xfId="4" applyFont="1" applyBorder="1" applyProtection="1">
      <alignment vertical="center"/>
      <protection locked="0"/>
    </xf>
    <xf numFmtId="180" fontId="6" fillId="21" borderId="184" xfId="3" applyNumberFormat="1" applyFont="1" applyFill="1" applyBorder="1" applyAlignment="1" applyProtection="1">
      <alignment vertical="center"/>
    </xf>
    <xf numFmtId="182" fontId="4" fillId="0" borderId="186" xfId="3" applyNumberFormat="1" applyFont="1" applyFill="1" applyBorder="1" applyAlignment="1" applyProtection="1">
      <alignment horizontal="right" vertical="center" indent="1"/>
      <protection locked="0"/>
    </xf>
    <xf numFmtId="180" fontId="42" fillId="9" borderId="187" xfId="3" applyNumberFormat="1" applyFont="1" applyFill="1" applyBorder="1" applyAlignment="1" applyProtection="1">
      <alignment vertical="center" shrinkToFit="1"/>
    </xf>
    <xf numFmtId="182" fontId="42" fillId="9" borderId="187" xfId="3" applyNumberFormat="1" applyFont="1" applyFill="1" applyBorder="1" applyAlignment="1" applyProtection="1">
      <alignment horizontal="right" vertical="center" indent="1"/>
    </xf>
    <xf numFmtId="182" fontId="4" fillId="0" borderId="178" xfId="3" applyNumberFormat="1" applyFont="1" applyFill="1" applyBorder="1" applyAlignment="1" applyProtection="1">
      <alignment horizontal="right" vertical="center" indent="1"/>
      <protection locked="0"/>
    </xf>
    <xf numFmtId="180" fontId="42" fillId="9" borderId="178" xfId="3" applyNumberFormat="1" applyFont="1" applyFill="1" applyBorder="1" applyAlignment="1" applyProtection="1">
      <alignment vertical="center" shrinkToFit="1"/>
    </xf>
    <xf numFmtId="182" fontId="42" fillId="9" borderId="178" xfId="3" applyNumberFormat="1" applyFont="1" applyFill="1" applyBorder="1" applyAlignment="1" applyProtection="1">
      <alignment horizontal="right" vertical="center" indent="1"/>
    </xf>
    <xf numFmtId="0" fontId="4" fillId="0" borderId="84" xfId="3" applyNumberFormat="1" applyFont="1" applyFill="1" applyBorder="1" applyAlignment="1" applyProtection="1">
      <alignment vertical="center" shrinkToFit="1"/>
      <protection locked="0"/>
    </xf>
    <xf numFmtId="182" fontId="4" fillId="0" borderId="187" xfId="3" applyNumberFormat="1" applyFont="1" applyFill="1" applyBorder="1" applyAlignment="1" applyProtection="1">
      <alignment horizontal="right" vertical="center" indent="1"/>
      <protection locked="0"/>
    </xf>
    <xf numFmtId="180" fontId="42" fillId="9" borderId="84" xfId="3" applyNumberFormat="1" applyFont="1" applyFill="1" applyBorder="1" applyAlignment="1" applyProtection="1">
      <alignment vertical="center" shrinkToFit="1"/>
    </xf>
    <xf numFmtId="0" fontId="4" fillId="0" borderId="86" xfId="3" applyNumberFormat="1" applyFont="1" applyFill="1" applyBorder="1" applyAlignment="1" applyProtection="1">
      <alignment vertical="center" shrinkToFit="1"/>
      <protection locked="0"/>
    </xf>
    <xf numFmtId="180" fontId="42" fillId="9" borderId="84" xfId="3" applyNumberFormat="1" applyFont="1" applyFill="1" applyBorder="1" applyAlignment="1" applyProtection="1">
      <alignment vertical="center" wrapText="1" shrinkToFit="1"/>
    </xf>
    <xf numFmtId="180" fontId="4" fillId="21" borderId="134" xfId="3" applyNumberFormat="1" applyFont="1" applyFill="1" applyBorder="1" applyAlignment="1" applyProtection="1">
      <alignment vertical="center"/>
      <protection locked="0"/>
    </xf>
    <xf numFmtId="182" fontId="4" fillId="21" borderId="188" xfId="3" applyNumberFormat="1" applyFont="1" applyFill="1" applyBorder="1" applyAlignment="1" applyProtection="1">
      <alignment horizontal="right" vertical="center" indent="1"/>
    </xf>
    <xf numFmtId="180" fontId="42" fillId="21" borderId="134" xfId="3" applyNumberFormat="1" applyFont="1" applyFill="1" applyBorder="1" applyAlignment="1" applyProtection="1">
      <alignment vertical="center"/>
    </xf>
    <xf numFmtId="182" fontId="42" fillId="21" borderId="188" xfId="3" applyNumberFormat="1" applyFont="1" applyFill="1" applyBorder="1" applyAlignment="1" applyProtection="1">
      <alignment horizontal="right" vertical="center" indent="1"/>
    </xf>
    <xf numFmtId="0" fontId="4" fillId="4" borderId="134" xfId="4" applyFont="1" applyFill="1" applyBorder="1" applyAlignment="1" applyProtection="1">
      <alignment horizontal="right" vertical="center" shrinkToFit="1"/>
    </xf>
    <xf numFmtId="182" fontId="24" fillId="19" borderId="188" xfId="4" applyNumberFormat="1" applyFont="1" applyFill="1" applyBorder="1" applyAlignment="1" applyProtection="1">
      <alignment horizontal="right" vertical="center" indent="1"/>
    </xf>
    <xf numFmtId="182" fontId="43" fillId="19" borderId="188" xfId="4" applyNumberFormat="1" applyFont="1" applyFill="1" applyBorder="1" applyAlignment="1" applyProtection="1">
      <alignment horizontal="right" vertical="center" indent="1"/>
    </xf>
    <xf numFmtId="180" fontId="44" fillId="21" borderId="184" xfId="3" applyNumberFormat="1" applyFont="1" applyFill="1" applyBorder="1" applyAlignment="1" applyProtection="1">
      <alignment vertical="center"/>
    </xf>
    <xf numFmtId="180" fontId="42" fillId="9" borderId="190" xfId="3" applyNumberFormat="1" applyFont="1" applyFill="1" applyBorder="1" applyAlignment="1" applyProtection="1">
      <alignment vertical="center" shrinkToFit="1"/>
    </xf>
    <xf numFmtId="182" fontId="42" fillId="9" borderId="177" xfId="3" applyNumberFormat="1" applyFont="1" applyFill="1" applyBorder="1" applyAlignment="1" applyProtection="1">
      <alignment horizontal="right" vertical="center" indent="1"/>
    </xf>
    <xf numFmtId="0" fontId="9" fillId="0" borderId="0" xfId="4" applyFont="1" applyBorder="1" applyAlignment="1" applyProtection="1">
      <alignment horizontal="center" vertical="center"/>
      <protection locked="0"/>
    </xf>
    <xf numFmtId="180" fontId="42" fillId="9" borderId="189" xfId="3" applyNumberFormat="1" applyFont="1" applyFill="1" applyBorder="1" applyAlignment="1" applyProtection="1">
      <alignment vertical="center" shrinkToFit="1"/>
    </xf>
    <xf numFmtId="0" fontId="23" fillId="0" borderId="0" xfId="4" applyFont="1" applyBorder="1" applyProtection="1">
      <alignment vertical="center"/>
      <protection locked="0"/>
    </xf>
    <xf numFmtId="0" fontId="4" fillId="0" borderId="79" xfId="3" applyNumberFormat="1" applyFont="1" applyFill="1" applyBorder="1" applyAlignment="1" applyProtection="1">
      <alignment vertical="center" shrinkToFit="1"/>
      <protection locked="0"/>
    </xf>
    <xf numFmtId="180" fontId="4" fillId="9" borderId="189" xfId="3" applyNumberFormat="1" applyFont="1" applyFill="1" applyBorder="1" applyAlignment="1" applyProtection="1">
      <alignment vertical="center" shrinkToFit="1"/>
    </xf>
    <xf numFmtId="182" fontId="4" fillId="9" borderId="187" xfId="3" applyNumberFormat="1" applyFont="1" applyFill="1" applyBorder="1" applyAlignment="1" applyProtection="1">
      <alignment horizontal="right" vertical="center" indent="1"/>
    </xf>
    <xf numFmtId="180" fontId="4" fillId="21" borderId="134" xfId="3" applyNumberFormat="1" applyFont="1" applyFill="1" applyBorder="1" applyAlignment="1" applyProtection="1">
      <alignment vertical="center"/>
    </xf>
    <xf numFmtId="0" fontId="4" fillId="4" borderId="134" xfId="4" applyFont="1" applyFill="1" applyBorder="1" applyAlignment="1" applyProtection="1">
      <alignment horizontal="right" vertical="center"/>
    </xf>
    <xf numFmtId="182" fontId="4" fillId="21" borderId="188" xfId="3" applyNumberFormat="1" applyFont="1" applyFill="1" applyBorder="1" applyAlignment="1" applyProtection="1">
      <alignment horizontal="right" vertical="center" indent="1"/>
      <protection locked="0"/>
    </xf>
    <xf numFmtId="182" fontId="4" fillId="0" borderId="182" xfId="3" applyNumberFormat="1" applyFont="1" applyFill="1" applyBorder="1" applyAlignment="1" applyProtection="1">
      <alignment horizontal="right" vertical="center" indent="1"/>
      <protection locked="0"/>
    </xf>
    <xf numFmtId="180" fontId="9" fillId="0" borderId="0" xfId="3" applyNumberFormat="1" applyFont="1" applyBorder="1" applyAlignment="1" applyProtection="1">
      <alignment vertical="center"/>
      <protection locked="0"/>
    </xf>
    <xf numFmtId="0" fontId="9" fillId="0" borderId="0" xfId="4" applyFont="1" applyBorder="1" applyAlignment="1" applyProtection="1">
      <alignment vertical="center"/>
    </xf>
    <xf numFmtId="0" fontId="4" fillId="0" borderId="189" xfId="3" applyNumberFormat="1" applyFont="1" applyFill="1" applyBorder="1" applyAlignment="1" applyProtection="1">
      <alignment vertical="center" shrinkToFit="1"/>
      <protection locked="0"/>
    </xf>
    <xf numFmtId="0" fontId="0" fillId="0" borderId="0" xfId="0" applyNumberFormat="1">
      <alignment vertical="center"/>
    </xf>
    <xf numFmtId="0" fontId="6" fillId="0" borderId="0" xfId="0" applyNumberFormat="1" applyFont="1" applyAlignment="1">
      <alignment horizontal="left"/>
    </xf>
    <xf numFmtId="0" fontId="6" fillId="0" borderId="19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1" xfId="0" applyNumberFormat="1" applyFont="1" applyFill="1" applyBorder="1" applyAlignment="1">
      <alignment vertical="center" wrapText="1"/>
    </xf>
    <xf numFmtId="0" fontId="6" fillId="0" borderId="0" xfId="0" applyNumberFormat="1"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32" xfId="0" applyNumberFormat="1" applyFont="1" applyFill="1" applyBorder="1" applyAlignment="1">
      <alignment horizontal="center" vertical="center" wrapText="1"/>
    </xf>
    <xf numFmtId="0" fontId="6" fillId="0" borderId="132" xfId="0" applyNumberFormat="1" applyFont="1" applyBorder="1" applyAlignment="1">
      <alignment horizontal="center" vertical="center" wrapText="1"/>
    </xf>
    <xf numFmtId="0" fontId="45" fillId="0" borderId="1" xfId="0" applyNumberFormat="1" applyFont="1" applyFill="1" applyBorder="1" applyAlignment="1">
      <alignment horizontal="center" vertical="center" wrapText="1"/>
    </xf>
    <xf numFmtId="0" fontId="45" fillId="23" borderId="1" xfId="0" applyNumberFormat="1" applyFont="1" applyFill="1" applyBorder="1" applyAlignment="1">
      <alignment horizontal="center" vertical="center" wrapText="1"/>
    </xf>
    <xf numFmtId="49" fontId="45"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0" fontId="6" fillId="0" borderId="1" xfId="0" applyNumberFormat="1" applyFont="1" applyFill="1" applyBorder="1" applyAlignment="1">
      <alignment vertical="center" wrapText="1"/>
    </xf>
    <xf numFmtId="0" fontId="6" fillId="2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46" fillId="0" borderId="1" xfId="0" applyNumberFormat="1" applyFont="1" applyFill="1" applyBorder="1" applyAlignment="1">
      <alignment horizontal="center" vertical="center" wrapText="1"/>
    </xf>
    <xf numFmtId="3" fontId="6" fillId="0" borderId="132" xfId="4" applyNumberFormat="1" applyFont="1" applyFill="1" applyBorder="1" applyAlignment="1" applyProtection="1">
      <alignment horizontal="center" vertical="center" wrapText="1"/>
      <protection locked="0"/>
    </xf>
    <xf numFmtId="49" fontId="0" fillId="0" borderId="0" xfId="0" applyNumberFormat="1">
      <alignment vertical="center"/>
    </xf>
    <xf numFmtId="5" fontId="0" fillId="0" borderId="0" xfId="0" applyNumberFormat="1">
      <alignment vertical="center"/>
    </xf>
    <xf numFmtId="0" fontId="0" fillId="0" borderId="0" xfId="0" quotePrefix="1">
      <alignment vertical="center"/>
    </xf>
    <xf numFmtId="0" fontId="0" fillId="0" borderId="0" xfId="0" applyAlignment="1">
      <alignment vertical="center" wrapText="1"/>
    </xf>
    <xf numFmtId="182" fontId="57" fillId="19" borderId="188" xfId="4" applyNumberFormat="1" applyFont="1" applyFill="1" applyBorder="1" applyAlignment="1" applyProtection="1">
      <alignment horizontal="right" vertical="center" indent="1"/>
    </xf>
    <xf numFmtId="0" fontId="59" fillId="7" borderId="63" xfId="1" applyFont="1" applyFill="1" applyBorder="1" applyAlignment="1" applyProtection="1">
      <alignment horizontal="center" vertical="center"/>
    </xf>
    <xf numFmtId="176" fontId="59" fillId="7" borderId="52" xfId="1" applyNumberFormat="1" applyFont="1" applyFill="1" applyBorder="1" applyAlignment="1" applyProtection="1">
      <alignment horizontal="center" vertical="center"/>
    </xf>
    <xf numFmtId="0" fontId="59" fillId="7" borderId="64" xfId="1" applyFont="1" applyFill="1" applyBorder="1" applyAlignment="1" applyProtection="1">
      <alignment horizontal="center" vertical="center"/>
    </xf>
    <xf numFmtId="49" fontId="58" fillId="9" borderId="72" xfId="1" applyNumberFormat="1" applyFont="1" applyFill="1" applyBorder="1" applyAlignment="1" applyProtection="1">
      <alignment horizontal="center" vertical="center" shrinkToFit="1"/>
      <protection locked="0"/>
    </xf>
    <xf numFmtId="176" fontId="59" fillId="7" borderId="73" xfId="1" applyNumberFormat="1" applyFont="1" applyFill="1" applyBorder="1" applyAlignment="1" applyProtection="1">
      <alignment horizontal="center" vertical="center"/>
    </xf>
    <xf numFmtId="49" fontId="58" fillId="9" borderId="74" xfId="1" applyNumberFormat="1" applyFont="1" applyFill="1" applyBorder="1" applyAlignment="1" applyProtection="1">
      <alignment horizontal="center" vertical="center" shrinkToFit="1"/>
      <protection locked="0"/>
    </xf>
    <xf numFmtId="0" fontId="59" fillId="7" borderId="101" xfId="1" applyFont="1" applyFill="1" applyBorder="1" applyAlignment="1" applyProtection="1">
      <alignment horizontal="center" vertical="center"/>
    </xf>
    <xf numFmtId="176" fontId="59" fillId="7" borderId="88" xfId="1" applyNumberFormat="1" applyFont="1" applyFill="1" applyBorder="1" applyAlignment="1" applyProtection="1">
      <alignment horizontal="center" vertical="center"/>
    </xf>
    <xf numFmtId="0" fontId="59" fillId="7" borderId="88" xfId="1" applyFont="1" applyFill="1" applyBorder="1" applyAlignment="1" applyProtection="1">
      <alignment horizontal="center" vertical="center"/>
    </xf>
    <xf numFmtId="49" fontId="58" fillId="9" borderId="105" xfId="1" applyNumberFormat="1" applyFont="1" applyFill="1" applyBorder="1" applyAlignment="1" applyProtection="1">
      <alignment horizontal="center" vertical="center"/>
      <protection locked="0"/>
    </xf>
    <xf numFmtId="176" fontId="59" fillId="7" borderId="74" xfId="1" applyNumberFormat="1" applyFont="1" applyFill="1" applyBorder="1" applyAlignment="1" applyProtection="1">
      <alignment horizontal="center" vertical="center"/>
    </xf>
    <xf numFmtId="49" fontId="58" fillId="9" borderId="72" xfId="1" applyNumberFormat="1" applyFont="1" applyFill="1" applyBorder="1" applyAlignment="1" applyProtection="1">
      <alignment horizontal="center" vertical="center"/>
      <protection locked="0"/>
    </xf>
    <xf numFmtId="0" fontId="58" fillId="7" borderId="59" xfId="1" applyFont="1" applyFill="1" applyBorder="1" applyAlignment="1" applyProtection="1">
      <alignment horizontal="center" vertical="center" shrinkToFit="1"/>
    </xf>
    <xf numFmtId="0" fontId="58" fillId="7" borderId="107" xfId="1" applyFont="1" applyFill="1" applyBorder="1" applyAlignment="1" applyProtection="1">
      <alignment horizontal="center"/>
    </xf>
    <xf numFmtId="0" fontId="58" fillId="7" borderId="107" xfId="1" applyFont="1" applyFill="1" applyBorder="1" applyAlignment="1" applyProtection="1">
      <alignment horizontal="center" vertical="center"/>
    </xf>
    <xf numFmtId="49" fontId="59" fillId="7" borderId="88" xfId="1" applyNumberFormat="1" applyFont="1" applyFill="1" applyBorder="1" applyAlignment="1" applyProtection="1">
      <alignment horizontal="center" vertical="center"/>
    </xf>
    <xf numFmtId="49" fontId="59" fillId="7" borderId="109" xfId="1" applyNumberFormat="1" applyFont="1" applyFill="1" applyBorder="1" applyAlignment="1" applyProtection="1">
      <alignment horizontal="center" vertical="center"/>
    </xf>
    <xf numFmtId="0" fontId="59" fillId="11" borderId="120" xfId="1" applyFont="1" applyFill="1" applyBorder="1" applyAlignment="1" applyProtection="1">
      <alignment horizontal="center"/>
    </xf>
    <xf numFmtId="0" fontId="59" fillId="11" borderId="120" xfId="1" applyFont="1" applyFill="1" applyBorder="1" applyAlignment="1" applyProtection="1">
      <alignment horizontal="center" vertical="center"/>
    </xf>
    <xf numFmtId="49" fontId="59" fillId="11" borderId="109" xfId="1" applyNumberFormat="1" applyFont="1" applyFill="1" applyBorder="1" applyAlignment="1" applyProtection="1">
      <alignment horizontal="center" vertical="center"/>
    </xf>
    <xf numFmtId="0" fontId="59" fillId="11" borderId="39" xfId="1" applyFont="1" applyFill="1" applyBorder="1" applyAlignment="1" applyProtection="1">
      <alignment horizontal="left" vertical="center"/>
    </xf>
    <xf numFmtId="0" fontId="59" fillId="11" borderId="37" xfId="1" applyFont="1" applyFill="1" applyBorder="1" applyAlignment="1" applyProtection="1">
      <alignment vertical="center"/>
    </xf>
    <xf numFmtId="0" fontId="58" fillId="11" borderId="0" xfId="1" applyFont="1" applyFill="1" applyBorder="1" applyProtection="1"/>
    <xf numFmtId="0" fontId="58" fillId="10" borderId="0" xfId="1" applyFont="1" applyFill="1" applyBorder="1" applyProtection="1"/>
    <xf numFmtId="0" fontId="59" fillId="11" borderId="95" xfId="1" applyFont="1" applyFill="1" applyBorder="1" applyAlignment="1" applyProtection="1">
      <alignment horizontal="left" vertical="center"/>
    </xf>
    <xf numFmtId="0" fontId="59" fillId="11" borderId="28" xfId="1" applyFont="1" applyFill="1" applyBorder="1" applyAlignment="1" applyProtection="1">
      <alignment vertical="center"/>
    </xf>
    <xf numFmtId="0" fontId="59" fillId="11" borderId="77" xfId="1" applyFont="1" applyFill="1" applyBorder="1" applyAlignment="1" applyProtection="1">
      <alignment horizontal="left" vertical="center"/>
    </xf>
    <xf numFmtId="0" fontId="59" fillId="11" borderId="66" xfId="1" applyFont="1" applyFill="1" applyBorder="1" applyAlignment="1" applyProtection="1">
      <alignment vertical="center"/>
    </xf>
    <xf numFmtId="0" fontId="62" fillId="11" borderId="66" xfId="1" applyFont="1" applyFill="1" applyBorder="1" applyAlignment="1" applyProtection="1">
      <alignment vertical="center" wrapText="1"/>
    </xf>
    <xf numFmtId="0" fontId="62" fillId="11" borderId="68" xfId="1" applyFont="1" applyFill="1" applyBorder="1" applyAlignment="1" applyProtection="1">
      <alignment vertical="center" wrapText="1"/>
    </xf>
    <xf numFmtId="0" fontId="59" fillId="11" borderId="48" xfId="1" applyFont="1" applyFill="1" applyBorder="1" applyAlignment="1" applyProtection="1">
      <alignment horizontal="left" vertical="center"/>
    </xf>
    <xf numFmtId="0" fontId="59" fillId="11" borderId="0" xfId="1" applyFont="1" applyFill="1" applyBorder="1" applyAlignment="1" applyProtection="1">
      <alignment vertical="center"/>
    </xf>
    <xf numFmtId="0" fontId="14" fillId="12" borderId="0" xfId="1" applyFont="1" applyFill="1" applyBorder="1" applyAlignment="1" applyProtection="1"/>
    <xf numFmtId="0" fontId="14" fillId="28" borderId="88" xfId="1" applyFont="1" applyFill="1" applyBorder="1" applyAlignment="1" applyProtection="1">
      <alignment horizontal="center" vertical="center"/>
      <protection locked="0"/>
    </xf>
    <xf numFmtId="0" fontId="62" fillId="11" borderId="28" xfId="1" applyFont="1" applyFill="1" applyBorder="1" applyAlignment="1" applyProtection="1">
      <alignment vertical="center" wrapText="1"/>
    </xf>
    <xf numFmtId="0" fontId="62" fillId="11" borderId="96" xfId="1" applyFont="1" applyFill="1" applyBorder="1" applyAlignment="1" applyProtection="1">
      <alignment vertical="center" wrapText="1"/>
    </xf>
    <xf numFmtId="0" fontId="65" fillId="11" borderId="37" xfId="1" applyFont="1" applyFill="1" applyBorder="1" applyAlignment="1" applyProtection="1">
      <alignment vertical="center" wrapText="1"/>
    </xf>
    <xf numFmtId="0" fontId="20" fillId="11" borderId="0" xfId="1" applyFont="1" applyFill="1" applyBorder="1" applyProtection="1"/>
    <xf numFmtId="177" fontId="20" fillId="11" borderId="0" xfId="1" applyNumberFormat="1" applyFont="1" applyFill="1" applyBorder="1" applyAlignment="1" applyProtection="1">
      <alignment horizontal="center" vertical="center"/>
    </xf>
    <xf numFmtId="177" fontId="58" fillId="11" borderId="0" xfId="1" applyNumberFormat="1" applyFont="1" applyFill="1" applyBorder="1" applyAlignment="1" applyProtection="1">
      <alignment horizontal="center" vertical="center"/>
    </xf>
    <xf numFmtId="0" fontId="20" fillId="11" borderId="0" xfId="1" applyFont="1" applyFill="1" applyBorder="1" applyAlignment="1" applyProtection="1">
      <alignment horizontal="center" vertical="center"/>
    </xf>
    <xf numFmtId="0" fontId="58" fillId="10" borderId="0" xfId="1" applyFont="1" applyFill="1" applyBorder="1" applyAlignment="1" applyProtection="1">
      <alignment vertical="center"/>
    </xf>
    <xf numFmtId="0" fontId="59" fillId="11" borderId="96" xfId="1" applyFont="1" applyFill="1" applyBorder="1" applyAlignment="1" applyProtection="1">
      <alignment vertical="center"/>
    </xf>
    <xf numFmtId="0" fontId="62" fillId="11" borderId="37" xfId="1" applyFont="1" applyFill="1" applyBorder="1" applyAlignment="1" applyProtection="1">
      <alignment vertical="center"/>
    </xf>
    <xf numFmtId="0" fontId="62" fillId="11" borderId="37" xfId="1" applyFont="1" applyFill="1" applyBorder="1" applyAlignment="1" applyProtection="1">
      <alignment vertical="center" wrapText="1"/>
    </xf>
    <xf numFmtId="0" fontId="62" fillId="11" borderId="97" xfId="1" applyFont="1" applyFill="1" applyBorder="1" applyAlignment="1" applyProtection="1">
      <alignment vertical="center" wrapText="1"/>
    </xf>
    <xf numFmtId="0" fontId="62" fillId="11" borderId="55" xfId="1" applyFont="1" applyFill="1" applyBorder="1" applyAlignment="1" applyProtection="1">
      <alignment vertical="center" wrapText="1"/>
    </xf>
    <xf numFmtId="0" fontId="62" fillId="11" borderId="28" xfId="1" applyFont="1" applyFill="1" applyBorder="1" applyAlignment="1" applyProtection="1">
      <alignment vertical="center"/>
    </xf>
    <xf numFmtId="0" fontId="59" fillId="11" borderId="97" xfId="1" applyFont="1" applyFill="1" applyBorder="1" applyAlignment="1" applyProtection="1">
      <alignment vertical="center"/>
    </xf>
    <xf numFmtId="0" fontId="58" fillId="11" borderId="48" xfId="1" applyFont="1" applyFill="1" applyBorder="1" applyAlignment="1" applyProtection="1">
      <alignment horizontal="center" vertical="center"/>
    </xf>
    <xf numFmtId="0" fontId="59" fillId="11" borderId="68" xfId="1" applyFont="1" applyFill="1" applyBorder="1" applyAlignment="1" applyProtection="1">
      <alignment vertical="center"/>
    </xf>
    <xf numFmtId="0" fontId="59" fillId="11" borderId="55" xfId="1" applyFont="1" applyFill="1" applyBorder="1" applyAlignment="1" applyProtection="1">
      <alignment vertical="center"/>
    </xf>
    <xf numFmtId="0" fontId="0" fillId="0" borderId="0" xfId="0" applyAlignment="1">
      <alignment vertical="center"/>
    </xf>
    <xf numFmtId="0" fontId="60" fillId="0" borderId="0" xfId="1" applyFont="1" applyAlignment="1" applyProtection="1">
      <alignment horizontal="left"/>
    </xf>
    <xf numFmtId="0" fontId="58" fillId="0" borderId="0" xfId="1" applyFont="1" applyAlignment="1" applyProtection="1">
      <alignment horizontal="center"/>
    </xf>
    <xf numFmtId="0" fontId="14" fillId="0" borderId="0" xfId="1" applyFont="1" applyAlignment="1" applyProtection="1">
      <alignment horizontal="center"/>
    </xf>
    <xf numFmtId="0" fontId="70" fillId="0" borderId="70" xfId="1" applyFont="1" applyBorder="1" applyAlignment="1" applyProtection="1"/>
    <xf numFmtId="0" fontId="14" fillId="0" borderId="70" xfId="1" applyFont="1" applyBorder="1" applyAlignment="1" applyProtection="1"/>
    <xf numFmtId="0" fontId="14" fillId="0" borderId="137" xfId="1" applyFont="1" applyBorder="1" applyAlignment="1" applyProtection="1"/>
    <xf numFmtId="0" fontId="58" fillId="16" borderId="146" xfId="1" applyFont="1" applyFill="1" applyBorder="1" applyAlignment="1" applyProtection="1">
      <alignment horizontal="center" vertical="center" shrinkToFit="1"/>
    </xf>
    <xf numFmtId="0" fontId="58" fillId="16" borderId="146" xfId="1" applyFont="1" applyFill="1" applyBorder="1" applyAlignment="1" applyProtection="1">
      <alignment vertical="center" shrinkToFit="1"/>
    </xf>
    <xf numFmtId="0" fontId="58" fillId="16" borderId="156" xfId="1" applyFont="1" applyFill="1" applyBorder="1" applyAlignment="1" applyProtection="1">
      <alignment horizontal="center" vertical="center" shrinkToFit="1"/>
    </xf>
    <xf numFmtId="0" fontId="58" fillId="16" borderId="160" xfId="1" applyFont="1" applyFill="1" applyBorder="1" applyAlignment="1" applyProtection="1">
      <alignment horizontal="center" vertical="center" shrinkToFit="1"/>
    </xf>
    <xf numFmtId="0" fontId="58" fillId="16" borderId="161" xfId="1" applyFont="1" applyFill="1" applyBorder="1" applyAlignment="1" applyProtection="1">
      <alignment horizontal="center" vertical="center" shrinkToFit="1"/>
    </xf>
    <xf numFmtId="0" fontId="58" fillId="16" borderId="153" xfId="1" applyFont="1" applyFill="1" applyBorder="1" applyAlignment="1" applyProtection="1">
      <alignment horizontal="center" vertical="center" shrinkToFit="1"/>
    </xf>
    <xf numFmtId="0" fontId="18" fillId="4" borderId="162" xfId="1" applyFont="1" applyFill="1" applyBorder="1" applyAlignment="1" applyProtection="1">
      <alignment horizontal="center"/>
    </xf>
    <xf numFmtId="0" fontId="18" fillId="4" borderId="163" xfId="1" applyFont="1" applyFill="1" applyBorder="1" applyAlignment="1" applyProtection="1">
      <alignment horizontal="center"/>
    </xf>
    <xf numFmtId="178" fontId="0" fillId="0" borderId="0" xfId="0" applyNumberFormat="1">
      <alignment vertical="center"/>
    </xf>
    <xf numFmtId="0" fontId="73" fillId="0" borderId="79" xfId="3" applyNumberFormat="1" applyFont="1" applyFill="1" applyBorder="1" applyAlignment="1" applyProtection="1">
      <alignment vertical="center" shrinkToFit="1"/>
      <protection locked="0"/>
    </xf>
    <xf numFmtId="0" fontId="73" fillId="0" borderId="84" xfId="3" applyNumberFormat="1" applyFont="1" applyFill="1" applyBorder="1" applyAlignment="1" applyProtection="1">
      <alignment vertical="center" shrinkToFit="1"/>
      <protection locked="0"/>
    </xf>
    <xf numFmtId="182" fontId="73" fillId="0" borderId="178" xfId="3" applyNumberFormat="1" applyFont="1" applyFill="1" applyBorder="1" applyAlignment="1" applyProtection="1">
      <alignment horizontal="right" vertical="center" indent="1"/>
      <protection locked="0"/>
    </xf>
    <xf numFmtId="0" fontId="73" fillId="0" borderId="189" xfId="3" applyNumberFormat="1" applyFont="1" applyFill="1" applyBorder="1" applyAlignment="1" applyProtection="1">
      <alignment vertical="center" shrinkToFit="1"/>
      <protection locked="0"/>
    </xf>
    <xf numFmtId="182" fontId="73" fillId="0" borderId="182" xfId="3" applyNumberFormat="1" applyFont="1" applyFill="1" applyBorder="1" applyAlignment="1" applyProtection="1">
      <alignment horizontal="right" vertical="center" indent="1"/>
      <protection locked="0"/>
    </xf>
    <xf numFmtId="0" fontId="73" fillId="4" borderId="134" xfId="4" applyFont="1" applyFill="1" applyBorder="1" applyAlignment="1" applyProtection="1">
      <alignment horizontal="right" vertical="center"/>
    </xf>
    <xf numFmtId="0" fontId="0" fillId="0" borderId="0" xfId="0" applyAlignment="1">
      <alignment horizontal="center" vertical="center"/>
    </xf>
    <xf numFmtId="0" fontId="22" fillId="0" borderId="0" xfId="0" applyFont="1" applyProtection="1">
      <alignment vertical="center"/>
      <protection locked="0"/>
    </xf>
    <xf numFmtId="0" fontId="2" fillId="3" borderId="0" xfId="0" applyFont="1" applyFill="1" applyBorder="1" applyAlignment="1" applyProtection="1">
      <alignment horizontal="center" vertical="center" textRotation="255"/>
      <protection locked="0"/>
    </xf>
    <xf numFmtId="0" fontId="2" fillId="0" borderId="0" xfId="0" applyFont="1" applyBorder="1" applyAlignment="1" applyProtection="1">
      <alignment vertical="center"/>
      <protection locked="0"/>
    </xf>
    <xf numFmtId="0" fontId="0" fillId="0" borderId="0" xfId="0" applyProtection="1">
      <alignment vertical="center"/>
      <protection locked="0"/>
    </xf>
    <xf numFmtId="0" fontId="2" fillId="3" borderId="210" xfId="0" applyFont="1" applyFill="1" applyBorder="1" applyAlignment="1" applyProtection="1">
      <alignment horizontal="center" vertical="center" textRotation="255"/>
      <protection locked="0"/>
    </xf>
    <xf numFmtId="0" fontId="2" fillId="0" borderId="0" xfId="0" applyFont="1" applyBorder="1" applyAlignment="1" applyProtection="1">
      <alignment vertical="center" wrapText="1"/>
      <protection locked="0"/>
    </xf>
    <xf numFmtId="0" fontId="2" fillId="3" borderId="201" xfId="0" applyFont="1" applyFill="1" applyBorder="1" applyAlignment="1" applyProtection="1">
      <alignment horizontal="center" vertical="center" textRotation="255" wrapText="1"/>
      <protection locked="0"/>
    </xf>
    <xf numFmtId="0" fontId="0" fillId="0" borderId="0" xfId="0" applyProtection="1">
      <alignment vertical="center"/>
    </xf>
    <xf numFmtId="0" fontId="22"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2" fillId="0" borderId="0" xfId="0" applyFont="1" applyBorder="1" applyAlignment="1" applyProtection="1">
      <alignment vertical="center"/>
    </xf>
    <xf numFmtId="0" fontId="22" fillId="24" borderId="0" xfId="0" applyFont="1" applyFill="1" applyProtection="1">
      <alignment vertical="center"/>
    </xf>
    <xf numFmtId="0" fontId="2" fillId="24" borderId="0" xfId="0" applyFont="1" applyFill="1" applyProtection="1">
      <alignment vertical="center"/>
    </xf>
    <xf numFmtId="0" fontId="2" fillId="24" borderId="0" xfId="0" applyFont="1" applyFill="1" applyAlignment="1" applyProtection="1">
      <alignment vertical="center"/>
    </xf>
    <xf numFmtId="0" fontId="2" fillId="24" borderId="0" xfId="0" applyFont="1" applyFill="1" applyAlignment="1" applyProtection="1">
      <alignment vertical="center" wrapText="1"/>
    </xf>
    <xf numFmtId="0" fontId="2" fillId="25" borderId="0" xfId="0" applyFont="1" applyFill="1" applyProtection="1">
      <alignment vertical="center"/>
    </xf>
    <xf numFmtId="0" fontId="2" fillId="26" borderId="0" xfId="0" applyFont="1" applyFill="1" applyProtection="1">
      <alignment vertical="center"/>
    </xf>
    <xf numFmtId="0" fontId="2" fillId="26" borderId="0" xfId="0" applyFont="1" applyFill="1" applyAlignment="1" applyProtection="1">
      <alignment vertical="center"/>
    </xf>
    <xf numFmtId="0" fontId="2" fillId="26" borderId="0" xfId="0" applyFont="1" applyFill="1" applyAlignment="1" applyProtection="1">
      <alignment vertical="center" wrapText="1"/>
    </xf>
    <xf numFmtId="0" fontId="2" fillId="26" borderId="27" xfId="0" applyFont="1" applyFill="1" applyBorder="1" applyAlignment="1" applyProtection="1">
      <alignment horizontal="center" vertical="center" textRotation="255"/>
    </xf>
    <xf numFmtId="0" fontId="2" fillId="26" borderId="0" xfId="0" applyFont="1" applyFill="1" applyBorder="1" applyAlignment="1" applyProtection="1">
      <alignment horizontal="center" vertical="center"/>
    </xf>
    <xf numFmtId="0" fontId="2" fillId="24" borderId="0" xfId="0" applyFont="1" applyFill="1" applyBorder="1" applyAlignment="1" applyProtection="1">
      <alignment horizontal="center" vertical="center"/>
    </xf>
    <xf numFmtId="0" fontId="2" fillId="26" borderId="0" xfId="0" applyFont="1" applyFill="1" applyBorder="1" applyAlignment="1" applyProtection="1">
      <alignment horizontal="center" vertical="center" textRotation="255"/>
    </xf>
    <xf numFmtId="0" fontId="2" fillId="26" borderId="0" xfId="0" applyFont="1" applyFill="1" applyBorder="1" applyAlignment="1" applyProtection="1">
      <alignment vertical="center" wrapText="1"/>
    </xf>
    <xf numFmtId="0" fontId="2" fillId="24" borderId="0" xfId="0" applyFont="1" applyFill="1" applyBorder="1" applyAlignment="1" applyProtection="1">
      <alignment vertical="center" wrapText="1"/>
    </xf>
    <xf numFmtId="0" fontId="2" fillId="26" borderId="194" xfId="0" applyFont="1" applyFill="1" applyBorder="1" applyAlignment="1" applyProtection="1">
      <alignment vertical="center" wrapText="1"/>
    </xf>
    <xf numFmtId="0" fontId="2" fillId="26" borderId="192" xfId="0" applyFont="1" applyFill="1" applyBorder="1" applyAlignment="1" applyProtection="1">
      <alignment vertical="center" wrapText="1"/>
    </xf>
    <xf numFmtId="0" fontId="2" fillId="26" borderId="195" xfId="0" applyFont="1" applyFill="1" applyBorder="1" applyAlignment="1" applyProtection="1">
      <alignment vertical="center" wrapText="1"/>
    </xf>
    <xf numFmtId="0" fontId="2" fillId="27" borderId="0" xfId="0" applyFont="1" applyFill="1" applyBorder="1" applyAlignment="1" applyProtection="1">
      <alignment horizontal="center" vertical="center" textRotation="255"/>
    </xf>
    <xf numFmtId="0" fontId="2" fillId="27" borderId="196" xfId="0" applyFont="1" applyFill="1" applyBorder="1" applyAlignment="1" applyProtection="1">
      <alignment vertical="center" wrapText="1"/>
    </xf>
    <xf numFmtId="0" fontId="2" fillId="27" borderId="197" xfId="0" applyFont="1" applyFill="1" applyBorder="1" applyAlignment="1" applyProtection="1">
      <alignment vertical="center" wrapText="1"/>
    </xf>
    <xf numFmtId="0" fontId="2" fillId="27" borderId="197" xfId="0" applyFont="1" applyFill="1" applyBorder="1" applyAlignment="1" applyProtection="1">
      <alignment horizontal="left" vertical="center" wrapText="1"/>
    </xf>
    <xf numFmtId="0" fontId="2" fillId="27" borderId="198" xfId="0" applyFont="1" applyFill="1" applyBorder="1" applyAlignment="1" applyProtection="1">
      <alignment vertical="center" wrapText="1"/>
    </xf>
    <xf numFmtId="0" fontId="2" fillId="27" borderId="0" xfId="0" applyFont="1" applyFill="1" applyBorder="1" applyAlignment="1" applyProtection="1">
      <alignment vertical="center" wrapText="1"/>
    </xf>
    <xf numFmtId="0" fontId="2" fillId="27" borderId="0" xfId="0" applyFont="1" applyFill="1" applyBorder="1" applyAlignment="1" applyProtection="1">
      <alignment horizontal="center" vertical="center" wrapText="1"/>
    </xf>
    <xf numFmtId="0" fontId="2" fillId="24" borderId="0" xfId="0" applyFont="1" applyFill="1" applyBorder="1" applyAlignment="1" applyProtection="1">
      <alignment horizontal="center" vertical="center" wrapText="1"/>
    </xf>
    <xf numFmtId="0" fontId="2" fillId="27" borderId="199" xfId="0" applyFont="1" applyFill="1" applyBorder="1" applyAlignment="1" applyProtection="1">
      <alignment horizontal="center" vertical="center" textRotation="255"/>
    </xf>
    <xf numFmtId="0" fontId="2" fillId="25" borderId="0" xfId="0" applyFont="1" applyFill="1" applyBorder="1" applyAlignment="1" applyProtection="1">
      <alignment horizontal="center" vertical="center" textRotation="255"/>
    </xf>
    <xf numFmtId="0" fontId="2" fillId="24" borderId="0" xfId="0" applyFont="1" applyFill="1" applyBorder="1" applyAlignment="1" applyProtection="1">
      <alignment horizontal="center" vertical="center" textRotation="255"/>
    </xf>
    <xf numFmtId="0" fontId="2" fillId="0" borderId="0" xfId="0" applyFont="1" applyBorder="1" applyProtection="1">
      <alignment vertical="center"/>
    </xf>
    <xf numFmtId="0" fontId="2" fillId="0" borderId="0" xfId="0" applyFont="1" applyBorder="1" applyAlignment="1" applyProtection="1">
      <alignment vertical="center" wrapText="1"/>
    </xf>
    <xf numFmtId="0" fontId="2" fillId="26" borderId="0" xfId="0" applyFont="1" applyFill="1" applyBorder="1" applyAlignment="1" applyProtection="1">
      <alignment horizontal="center" vertical="center" wrapText="1"/>
    </xf>
    <xf numFmtId="0" fontId="2" fillId="26" borderId="11" xfId="0" applyFont="1" applyFill="1" applyBorder="1" applyAlignment="1" applyProtection="1">
      <alignment vertical="center"/>
    </xf>
    <xf numFmtId="0" fontId="2" fillId="26" borderId="2" xfId="0" applyFont="1" applyFill="1" applyBorder="1" applyAlignment="1" applyProtection="1">
      <alignment vertical="center"/>
    </xf>
    <xf numFmtId="0" fontId="2" fillId="26" borderId="2" xfId="0" applyFont="1" applyFill="1" applyBorder="1" applyAlignment="1" applyProtection="1">
      <alignment vertical="center" wrapText="1"/>
    </xf>
    <xf numFmtId="0" fontId="2" fillId="26" borderId="12" xfId="0" applyFont="1" applyFill="1" applyBorder="1" applyAlignment="1" applyProtection="1">
      <alignment vertical="center" wrapText="1"/>
    </xf>
    <xf numFmtId="0" fontId="2" fillId="27"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Border="1" applyProtection="1">
      <alignment vertical="center"/>
    </xf>
    <xf numFmtId="0" fontId="2" fillId="3" borderId="0" xfId="0" applyFont="1" applyFill="1" applyBorder="1" applyAlignment="1" applyProtection="1">
      <alignment horizontal="center" vertical="center" textRotation="255"/>
    </xf>
    <xf numFmtId="0" fontId="54" fillId="0" borderId="0" xfId="0" applyFont="1" applyProtection="1">
      <alignment vertical="center"/>
    </xf>
    <xf numFmtId="0" fontId="2" fillId="3" borderId="27" xfId="0" applyFont="1" applyFill="1" applyBorder="1" applyAlignment="1" applyProtection="1">
      <alignment horizontal="center" vertical="center" textRotation="255"/>
    </xf>
    <xf numFmtId="0" fontId="2" fillId="3" borderId="199" xfId="0" applyFont="1" applyFill="1" applyBorder="1" applyAlignment="1" applyProtection="1">
      <alignment horizontal="center" vertical="center" textRotation="255"/>
    </xf>
    <xf numFmtId="0" fontId="18" fillId="4" borderId="114" xfId="1" applyFont="1" applyFill="1" applyBorder="1" applyAlignment="1" applyProtection="1">
      <alignment horizontal="left" vertical="center" wrapText="1"/>
    </xf>
    <xf numFmtId="0" fontId="18" fillId="4" borderId="0" xfId="1" applyFont="1" applyFill="1" applyBorder="1" applyAlignment="1" applyProtection="1">
      <alignment horizontal="left" vertical="center" wrapText="1"/>
    </xf>
    <xf numFmtId="0" fontId="18" fillId="4" borderId="47" xfId="1" applyFont="1" applyFill="1" applyBorder="1" applyAlignment="1" applyProtection="1">
      <alignment horizontal="left" vertical="center" wrapText="1"/>
    </xf>
    <xf numFmtId="0" fontId="18" fillId="4" borderId="0" xfId="1" applyFont="1" applyFill="1" applyBorder="1" applyAlignment="1" applyProtection="1">
      <alignment horizontal="left" vertical="center"/>
    </xf>
    <xf numFmtId="0" fontId="18" fillId="4" borderId="47" xfId="1" applyFont="1" applyFill="1" applyBorder="1" applyAlignment="1" applyProtection="1">
      <alignment horizontal="left" vertical="center"/>
    </xf>
    <xf numFmtId="0" fontId="18" fillId="4" borderId="121" xfId="1" applyFont="1" applyFill="1" applyBorder="1" applyAlignment="1" applyProtection="1">
      <alignment horizontal="left" vertical="center"/>
    </xf>
    <xf numFmtId="0" fontId="18" fillId="4" borderId="28" xfId="1" applyFont="1" applyFill="1" applyBorder="1" applyAlignment="1" applyProtection="1">
      <alignment horizontal="left" vertical="center"/>
    </xf>
    <xf numFmtId="0" fontId="18" fillId="4" borderId="94" xfId="1" applyFont="1" applyFill="1" applyBorder="1" applyAlignment="1" applyProtection="1">
      <alignment horizontal="left" vertical="center"/>
    </xf>
    <xf numFmtId="0" fontId="14" fillId="11" borderId="39" xfId="1" applyFont="1" applyFill="1" applyBorder="1" applyAlignment="1" applyProtection="1">
      <alignment horizontal="center" vertical="center" wrapText="1"/>
    </xf>
    <xf numFmtId="0" fontId="14" fillId="11" borderId="37" xfId="1" applyFont="1" applyFill="1" applyBorder="1" applyAlignment="1" applyProtection="1">
      <alignment horizontal="center" vertical="center" wrapText="1"/>
    </xf>
    <xf numFmtId="0" fontId="14" fillId="11" borderId="38" xfId="1" applyFont="1" applyFill="1" applyBorder="1" applyAlignment="1" applyProtection="1">
      <alignment horizontal="center" vertical="center" wrapText="1"/>
    </xf>
    <xf numFmtId="0" fontId="14" fillId="11" borderId="77" xfId="1" applyFont="1" applyFill="1" applyBorder="1" applyAlignment="1" applyProtection="1">
      <alignment horizontal="center" vertical="center" wrapText="1"/>
    </xf>
    <xf numFmtId="0" fontId="14" fillId="11" borderId="66" xfId="1" applyFont="1" applyFill="1" applyBorder="1" applyAlignment="1" applyProtection="1">
      <alignment horizontal="center" vertical="center" wrapText="1"/>
    </xf>
    <xf numFmtId="0" fontId="14" fillId="11" borderId="128" xfId="1" applyFont="1" applyFill="1" applyBorder="1" applyAlignment="1" applyProtection="1">
      <alignment horizontal="center" vertical="center" wrapText="1"/>
    </xf>
    <xf numFmtId="0" fontId="60" fillId="11" borderId="113" xfId="1" applyFont="1" applyFill="1" applyBorder="1" applyAlignment="1" applyProtection="1">
      <alignment horizontal="center" vertical="center" wrapText="1"/>
    </xf>
    <xf numFmtId="0" fontId="60" fillId="11" borderId="43" xfId="1" applyFont="1" applyFill="1" applyBorder="1" applyAlignment="1" applyProtection="1">
      <alignment horizontal="center" vertical="center" wrapText="1"/>
    </xf>
    <xf numFmtId="0" fontId="60" fillId="11" borderId="44" xfId="1" applyFont="1" applyFill="1" applyBorder="1" applyAlignment="1" applyProtection="1">
      <alignment horizontal="center" vertical="center" wrapText="1"/>
    </xf>
    <xf numFmtId="0" fontId="58" fillId="11" borderId="80" xfId="1" applyFont="1" applyFill="1" applyBorder="1" applyAlignment="1" applyProtection="1">
      <alignment horizontal="center" vertical="center" wrapText="1"/>
    </xf>
    <xf numFmtId="0" fontId="58" fillId="11" borderId="83" xfId="1" applyFont="1" applyFill="1" applyBorder="1" applyAlignment="1" applyProtection="1">
      <alignment horizontal="center" vertical="center" wrapText="1"/>
    </xf>
    <xf numFmtId="0" fontId="58" fillId="11" borderId="81" xfId="1" applyFont="1" applyFill="1" applyBorder="1" applyAlignment="1" applyProtection="1">
      <alignment horizontal="center" vertical="center" wrapText="1"/>
    </xf>
    <xf numFmtId="0" fontId="58" fillId="11" borderId="88" xfId="1" applyFont="1" applyFill="1" applyBorder="1" applyAlignment="1" applyProtection="1">
      <alignment horizontal="center" vertical="center" wrapText="1"/>
    </xf>
    <xf numFmtId="0" fontId="58" fillId="11" borderId="129" xfId="1" applyFont="1" applyFill="1" applyBorder="1" applyAlignment="1" applyProtection="1">
      <alignment horizontal="center" vertical="center" wrapText="1"/>
    </xf>
    <xf numFmtId="5" fontId="67" fillId="13" borderId="102" xfId="1" applyNumberFormat="1" applyFont="1" applyFill="1" applyBorder="1" applyAlignment="1" applyProtection="1">
      <alignment horizontal="center" vertical="center" shrinkToFit="1"/>
    </xf>
    <xf numFmtId="5" fontId="67" fillId="13" borderId="103" xfId="1" applyNumberFormat="1" applyFont="1" applyFill="1" applyBorder="1" applyAlignment="1" applyProtection="1">
      <alignment horizontal="center" vertical="center" shrinkToFit="1"/>
    </xf>
    <xf numFmtId="5" fontId="67" fillId="13" borderId="130" xfId="1" applyNumberFormat="1" applyFont="1" applyFill="1" applyBorder="1" applyAlignment="1" applyProtection="1">
      <alignment horizontal="center" vertical="center" shrinkToFit="1"/>
    </xf>
    <xf numFmtId="5" fontId="68" fillId="13" borderId="102" xfId="1" applyNumberFormat="1" applyFont="1" applyFill="1" applyBorder="1" applyAlignment="1" applyProtection="1">
      <alignment horizontal="center" vertical="center" shrinkToFit="1"/>
    </xf>
    <xf numFmtId="5" fontId="68" fillId="13" borderId="103" xfId="1" applyNumberFormat="1" applyFont="1" applyFill="1" applyBorder="1" applyAlignment="1" applyProtection="1">
      <alignment horizontal="center" vertical="center" shrinkToFit="1"/>
    </xf>
    <xf numFmtId="5" fontId="68" fillId="13" borderId="123" xfId="1" applyNumberFormat="1" applyFont="1" applyFill="1" applyBorder="1" applyAlignment="1" applyProtection="1">
      <alignment horizontal="center" vertical="center" shrinkToFit="1"/>
    </xf>
    <xf numFmtId="5" fontId="68" fillId="13" borderId="109" xfId="1" applyNumberFormat="1" applyFont="1" applyFill="1" applyBorder="1" applyAlignment="1" applyProtection="1">
      <alignment horizontal="center" vertical="center" shrinkToFit="1"/>
    </xf>
    <xf numFmtId="178" fontId="68" fillId="13" borderId="109" xfId="1" applyNumberFormat="1" applyFont="1" applyFill="1" applyBorder="1" applyAlignment="1" applyProtection="1">
      <alignment horizontal="center" vertical="center" shrinkToFit="1"/>
    </xf>
    <xf numFmtId="178" fontId="68" fillId="13" borderId="131" xfId="1" applyNumberFormat="1" applyFont="1" applyFill="1" applyBorder="1" applyAlignment="1" applyProtection="1">
      <alignment horizontal="center" vertical="center" shrinkToFit="1"/>
    </xf>
    <xf numFmtId="0" fontId="18" fillId="4" borderId="112" xfId="1" applyFont="1" applyFill="1" applyBorder="1" applyAlignment="1" applyProtection="1">
      <alignment horizontal="left" vertical="center"/>
    </xf>
    <xf numFmtId="0" fontId="14" fillId="0" borderId="37" xfId="1" applyFont="1" applyBorder="1" applyAlignment="1">
      <alignment horizontal="left" vertical="center"/>
    </xf>
    <xf numFmtId="0" fontId="14" fillId="0" borderId="38" xfId="1" applyFont="1" applyBorder="1" applyAlignment="1">
      <alignment horizontal="left" vertical="center"/>
    </xf>
    <xf numFmtId="0" fontId="14" fillId="0" borderId="114" xfId="1" applyFont="1" applyBorder="1" applyAlignment="1">
      <alignment horizontal="left" vertical="center"/>
    </xf>
    <xf numFmtId="0" fontId="14" fillId="0" borderId="0" xfId="1" applyFont="1" applyBorder="1" applyAlignment="1">
      <alignment horizontal="left" vertical="center"/>
    </xf>
    <xf numFmtId="0" fontId="14" fillId="0" borderId="47" xfId="1" applyFont="1" applyBorder="1" applyAlignment="1">
      <alignment horizontal="left" vertical="center"/>
    </xf>
    <xf numFmtId="0" fontId="14" fillId="0" borderId="121" xfId="1" applyFont="1" applyBorder="1" applyAlignment="1">
      <alignment horizontal="left" vertical="center"/>
    </xf>
    <xf numFmtId="0" fontId="14" fillId="0" borderId="28" xfId="1" applyFont="1" applyBorder="1" applyAlignment="1">
      <alignment horizontal="left" vertical="center"/>
    </xf>
    <xf numFmtId="0" fontId="14" fillId="0" borderId="94" xfId="1" applyFont="1" applyBorder="1" applyAlignment="1">
      <alignment horizontal="left" vertical="center"/>
    </xf>
    <xf numFmtId="0" fontId="63" fillId="28" borderId="82" xfId="1" applyFont="1" applyFill="1" applyBorder="1" applyAlignment="1" applyProtection="1">
      <alignment horizontal="center" vertical="center" shrinkToFit="1"/>
      <protection locked="0"/>
    </xf>
    <xf numFmtId="0" fontId="14" fillId="29" borderId="83" xfId="1" applyFont="1" applyFill="1" applyBorder="1" applyAlignment="1" applyProtection="1">
      <protection locked="0"/>
    </xf>
    <xf numFmtId="0" fontId="14" fillId="29" borderId="81" xfId="1" applyFont="1" applyFill="1" applyBorder="1" applyAlignment="1" applyProtection="1">
      <protection locked="0"/>
    </xf>
    <xf numFmtId="0" fontId="62" fillId="11" borderId="51" xfId="1" applyFont="1" applyFill="1" applyBorder="1" applyAlignment="1" applyProtection="1">
      <alignment horizontal="left" vertical="center" wrapText="1"/>
    </xf>
    <xf numFmtId="0" fontId="62" fillId="11" borderId="0" xfId="1" applyFont="1" applyFill="1" applyBorder="1" applyAlignment="1" applyProtection="1">
      <alignment horizontal="left" vertical="center" wrapText="1"/>
    </xf>
    <xf numFmtId="0" fontId="62" fillId="11" borderId="55" xfId="1" applyFont="1" applyFill="1" applyBorder="1" applyAlignment="1" applyProtection="1">
      <alignment horizontal="left" vertical="center" wrapText="1"/>
    </xf>
    <xf numFmtId="0" fontId="58" fillId="11" borderId="48" xfId="1" applyFont="1" applyFill="1" applyBorder="1" applyAlignment="1" applyProtection="1">
      <alignment horizontal="center" vertical="center"/>
    </xf>
    <xf numFmtId="0" fontId="58" fillId="11" borderId="95" xfId="1" applyFont="1" applyFill="1" applyBorder="1" applyAlignment="1" applyProtection="1">
      <alignment horizontal="center" vertical="center"/>
    </xf>
    <xf numFmtId="0" fontId="64" fillId="11" borderId="53" xfId="1" applyFont="1" applyFill="1" applyBorder="1" applyAlignment="1" applyProtection="1">
      <alignment horizontal="center" vertical="center" wrapText="1"/>
    </xf>
    <xf numFmtId="0" fontId="64" fillId="11" borderId="63" xfId="1" applyFont="1" applyFill="1" applyBorder="1" applyAlignment="1" applyProtection="1">
      <alignment horizontal="center" vertical="center" wrapText="1"/>
    </xf>
    <xf numFmtId="0" fontId="64" fillId="11" borderId="28" xfId="1" applyFont="1" applyFill="1" applyBorder="1" applyAlignment="1" applyProtection="1">
      <alignment horizontal="center" vertical="center" wrapText="1"/>
    </xf>
    <xf numFmtId="0" fontId="64" fillId="11" borderId="110" xfId="1" applyFont="1" applyFill="1" applyBorder="1" applyAlignment="1" applyProtection="1">
      <alignment horizontal="center" vertical="center" wrapText="1"/>
    </xf>
    <xf numFmtId="0" fontId="59" fillId="11" borderId="65" xfId="1" applyFont="1" applyFill="1" applyBorder="1" applyAlignment="1" applyProtection="1">
      <alignment horizontal="center" vertical="center"/>
    </xf>
    <xf numFmtId="0" fontId="59" fillId="11" borderId="66" xfId="1" applyFont="1" applyFill="1" applyBorder="1" applyAlignment="1" applyProtection="1">
      <alignment horizontal="center" vertical="center"/>
    </xf>
    <xf numFmtId="0" fontId="59" fillId="11" borderId="67" xfId="1" applyFont="1" applyFill="1" applyBorder="1" applyAlignment="1" applyProtection="1">
      <alignment horizontal="center" vertical="center"/>
    </xf>
    <xf numFmtId="0" fontId="62" fillId="11" borderId="111" xfId="1" applyFont="1" applyFill="1" applyBorder="1" applyAlignment="1" applyProtection="1">
      <alignment horizontal="left" vertical="center" wrapText="1"/>
    </xf>
    <xf numFmtId="0" fontId="62" fillId="11" borderId="28" xfId="1" applyFont="1" applyFill="1" applyBorder="1" applyAlignment="1" applyProtection="1">
      <alignment horizontal="left" vertical="center" wrapText="1"/>
    </xf>
    <xf numFmtId="0" fontId="62" fillId="11" borderId="96" xfId="1" applyFont="1" applyFill="1" applyBorder="1" applyAlignment="1" applyProtection="1">
      <alignment horizontal="left" vertical="center" wrapText="1"/>
    </xf>
    <xf numFmtId="0" fontId="14" fillId="0" borderId="108" xfId="1" applyFont="1" applyFill="1" applyBorder="1" applyAlignment="1" applyProtection="1">
      <alignment horizontal="left" vertical="center"/>
      <protection locked="0"/>
    </xf>
    <xf numFmtId="0" fontId="14" fillId="0" borderId="103" xfId="1" applyFont="1" applyFill="1" applyBorder="1" applyAlignment="1" applyProtection="1">
      <alignment horizontal="left" vertical="center"/>
      <protection locked="0"/>
    </xf>
    <xf numFmtId="0" fontId="14" fillId="0" borderId="123" xfId="1" applyFont="1" applyFill="1" applyBorder="1" applyAlignment="1" applyProtection="1">
      <alignment horizontal="left" vertical="center"/>
      <protection locked="0"/>
    </xf>
    <xf numFmtId="0" fontId="14" fillId="0" borderId="39" xfId="1" applyFont="1" applyBorder="1" applyAlignment="1" applyProtection="1">
      <alignment vertical="center" wrapText="1"/>
      <protection locked="0"/>
    </xf>
    <xf numFmtId="0" fontId="14" fillId="0" borderId="37" xfId="1" applyFont="1" applyBorder="1" applyAlignment="1" applyProtection="1">
      <alignment vertical="center" wrapText="1"/>
      <protection locked="0"/>
    </xf>
    <xf numFmtId="0" fontId="14" fillId="0" borderId="97" xfId="1" applyFont="1" applyBorder="1" applyAlignment="1" applyProtection="1">
      <alignment vertical="center" wrapText="1"/>
      <protection locked="0"/>
    </xf>
    <xf numFmtId="0" fontId="14" fillId="0" borderId="48" xfId="1" applyFont="1" applyBorder="1" applyAlignment="1" applyProtection="1">
      <alignment vertical="center" wrapText="1"/>
      <protection locked="0"/>
    </xf>
    <xf numFmtId="0" fontId="14" fillId="0" borderId="0" xfId="1" applyFont="1" applyBorder="1" applyAlignment="1" applyProtection="1">
      <alignment vertical="center" wrapText="1"/>
      <protection locked="0"/>
    </xf>
    <xf numFmtId="0" fontId="14" fillId="0" borderId="55" xfId="1" applyFont="1" applyBorder="1" applyAlignment="1" applyProtection="1">
      <alignment vertical="center" wrapText="1"/>
      <protection locked="0"/>
    </xf>
    <xf numFmtId="0" fontId="14" fillId="0" borderId="95" xfId="1" applyFont="1" applyBorder="1" applyAlignment="1" applyProtection="1">
      <alignment vertical="center" wrapText="1"/>
      <protection locked="0"/>
    </xf>
    <xf numFmtId="0" fontId="14" fillId="0" borderId="28" xfId="1" applyFont="1" applyBorder="1" applyAlignment="1" applyProtection="1">
      <alignment vertical="center" wrapText="1"/>
      <protection locked="0"/>
    </xf>
    <xf numFmtId="0" fontId="14" fillId="0" borderId="96" xfId="1" applyFont="1" applyBorder="1" applyAlignment="1" applyProtection="1">
      <alignment vertical="center" wrapText="1"/>
      <protection locked="0"/>
    </xf>
    <xf numFmtId="0" fontId="59" fillId="11" borderId="113" xfId="1" applyFont="1" applyFill="1" applyBorder="1" applyAlignment="1" applyProtection="1">
      <alignment horizontal="left" vertical="center" shrinkToFit="1"/>
    </xf>
    <xf numFmtId="0" fontId="59" fillId="11" borderId="43" xfId="1" applyFont="1" applyFill="1" applyBorder="1" applyAlignment="1" applyProtection="1">
      <alignment horizontal="left" vertical="center" shrinkToFit="1"/>
    </xf>
    <xf numFmtId="0" fontId="59" fillId="11" borderId="44" xfId="1" applyFont="1" applyFill="1" applyBorder="1" applyAlignment="1" applyProtection="1">
      <alignment horizontal="left" vertical="center" shrinkToFit="1"/>
    </xf>
    <xf numFmtId="0" fontId="59" fillId="11" borderId="85" xfId="1" applyFont="1" applyFill="1" applyBorder="1" applyAlignment="1" applyProtection="1">
      <alignment horizontal="left" vertical="center"/>
    </xf>
    <xf numFmtId="0" fontId="14" fillId="10" borderId="53" xfId="1" applyFont="1" applyFill="1" applyBorder="1" applyAlignment="1">
      <alignment vertical="center"/>
    </xf>
    <xf numFmtId="0" fontId="14" fillId="10" borderId="77" xfId="1" applyFont="1" applyFill="1" applyBorder="1" applyAlignment="1"/>
    <xf numFmtId="0" fontId="14" fillId="10" borderId="66" xfId="1" applyFont="1" applyFill="1" applyBorder="1" applyAlignment="1"/>
    <xf numFmtId="0" fontId="58" fillId="11" borderId="82" xfId="1" applyFont="1" applyFill="1" applyBorder="1" applyAlignment="1" applyProtection="1">
      <alignment horizontal="center" vertical="center" wrapText="1"/>
    </xf>
    <xf numFmtId="0" fontId="58" fillId="11" borderId="115" xfId="1" applyFont="1" applyFill="1" applyBorder="1" applyAlignment="1" applyProtection="1">
      <alignment horizontal="center" vertical="center" wrapText="1"/>
    </xf>
    <xf numFmtId="0" fontId="18" fillId="4" borderId="114" xfId="1" applyFont="1" applyFill="1" applyBorder="1" applyAlignment="1" applyProtection="1">
      <alignment horizontal="left" vertical="center"/>
    </xf>
    <xf numFmtId="0" fontId="14" fillId="0" borderId="82" xfId="1" applyFont="1" applyBorder="1" applyAlignment="1" applyProtection="1">
      <alignment horizontal="center" vertical="center" wrapText="1"/>
      <protection locked="0"/>
    </xf>
    <xf numFmtId="0" fontId="14" fillId="0" borderId="83" xfId="1" applyFont="1" applyBorder="1" applyAlignment="1" applyProtection="1">
      <alignment horizontal="center" vertical="center" wrapText="1"/>
      <protection locked="0"/>
    </xf>
    <xf numFmtId="0" fontId="14" fillId="0" borderId="115" xfId="1" applyFont="1" applyBorder="1" applyAlignment="1" applyProtection="1">
      <alignment horizontal="center" vertical="center" wrapText="1"/>
      <protection locked="0"/>
    </xf>
    <xf numFmtId="0" fontId="59" fillId="11" borderId="85" xfId="1" applyFont="1" applyFill="1" applyBorder="1" applyAlignment="1" applyProtection="1">
      <alignment horizontal="center" vertical="center"/>
    </xf>
    <xf numFmtId="0" fontId="59" fillId="11" borderId="53" xfId="1" applyFont="1" applyFill="1" applyBorder="1" applyAlignment="1" applyProtection="1">
      <alignment horizontal="center" vertical="center"/>
    </xf>
    <xf numFmtId="0" fontId="59" fillId="11" borderId="63" xfId="1" applyFont="1" applyFill="1" applyBorder="1" applyAlignment="1" applyProtection="1">
      <alignment horizontal="center" vertical="center"/>
    </xf>
    <xf numFmtId="0" fontId="59" fillId="11" borderId="95" xfId="1" applyFont="1" applyFill="1" applyBorder="1" applyAlignment="1" applyProtection="1">
      <alignment horizontal="center" vertical="center"/>
    </xf>
    <xf numFmtId="0" fontId="59" fillId="11" borderId="28" xfId="1" applyFont="1" applyFill="1" applyBorder="1" applyAlignment="1" applyProtection="1">
      <alignment horizontal="center" vertical="center"/>
    </xf>
    <xf numFmtId="0" fontId="59" fillId="11" borderId="110" xfId="1" applyFont="1" applyFill="1" applyBorder="1" applyAlignment="1" applyProtection="1">
      <alignment horizontal="center" vertical="center"/>
    </xf>
    <xf numFmtId="0" fontId="14" fillId="0" borderId="103" xfId="1" applyFont="1" applyBorder="1" applyAlignment="1" applyProtection="1">
      <alignment horizontal="center" vertical="center" wrapText="1"/>
      <protection locked="0"/>
    </xf>
    <xf numFmtId="0" fontId="14" fillId="0" borderId="104" xfId="1" applyFont="1" applyBorder="1" applyAlignment="1" applyProtection="1">
      <alignment horizontal="center" vertical="center" wrapText="1"/>
      <protection locked="0"/>
    </xf>
    <xf numFmtId="0" fontId="18" fillId="4" borderId="112" xfId="1" applyFont="1" applyFill="1" applyBorder="1" applyAlignment="1" applyProtection="1">
      <alignment horizontal="left" vertical="center" wrapText="1"/>
    </xf>
    <xf numFmtId="0" fontId="18" fillId="4" borderId="37" xfId="1" applyFont="1" applyFill="1" applyBorder="1" applyAlignment="1" applyProtection="1">
      <alignment horizontal="left" vertical="center"/>
    </xf>
    <xf numFmtId="0" fontId="18" fillId="4" borderId="38" xfId="1" applyFont="1" applyFill="1" applyBorder="1" applyAlignment="1" applyProtection="1">
      <alignment horizontal="left" vertical="center"/>
    </xf>
    <xf numFmtId="0" fontId="65" fillId="11" borderId="37" xfId="1" applyFont="1" applyFill="1" applyBorder="1" applyAlignment="1" applyProtection="1">
      <alignment horizontal="left" wrapText="1"/>
    </xf>
    <xf numFmtId="0" fontId="65" fillId="11" borderId="97" xfId="1" applyFont="1" applyFill="1" applyBorder="1" applyAlignment="1" applyProtection="1">
      <alignment horizontal="left" wrapText="1"/>
    </xf>
    <xf numFmtId="0" fontId="65" fillId="11" borderId="0" xfId="1" applyFont="1" applyFill="1" applyBorder="1" applyAlignment="1" applyProtection="1">
      <alignment horizontal="left" wrapText="1"/>
    </xf>
    <xf numFmtId="0" fontId="65" fillId="11" borderId="55" xfId="1" applyFont="1" applyFill="1" applyBorder="1" applyAlignment="1" applyProtection="1">
      <alignment horizontal="left" wrapText="1"/>
    </xf>
    <xf numFmtId="177" fontId="63" fillId="28" borderId="82" xfId="1" quotePrefix="1" applyNumberFormat="1" applyFont="1" applyFill="1" applyBorder="1" applyAlignment="1" applyProtection="1">
      <alignment horizontal="center" vertical="center" shrinkToFit="1"/>
      <protection locked="0"/>
    </xf>
    <xf numFmtId="177" fontId="63" fillId="28" borderId="83" xfId="1" quotePrefix="1" applyNumberFormat="1" applyFont="1" applyFill="1" applyBorder="1" applyAlignment="1" applyProtection="1">
      <alignment horizontal="center" vertical="center" shrinkToFit="1"/>
      <protection locked="0"/>
    </xf>
    <xf numFmtId="177" fontId="63" fillId="28" borderId="81" xfId="1" quotePrefix="1" applyNumberFormat="1" applyFont="1" applyFill="1" applyBorder="1" applyAlignment="1" applyProtection="1">
      <alignment horizontal="center" vertical="center" shrinkToFit="1"/>
      <protection locked="0"/>
    </xf>
    <xf numFmtId="0" fontId="60" fillId="11" borderId="0" xfId="1" applyFont="1" applyFill="1" applyBorder="1" applyAlignment="1" applyProtection="1">
      <alignment horizontal="center" vertical="center"/>
    </xf>
    <xf numFmtId="0" fontId="60" fillId="11" borderId="50" xfId="1" applyFont="1" applyFill="1" applyBorder="1" applyAlignment="1" applyProtection="1">
      <alignment horizontal="center" vertical="center"/>
    </xf>
    <xf numFmtId="177" fontId="66" fillId="10" borderId="82" xfId="1" applyNumberFormat="1" applyFont="1" applyFill="1" applyBorder="1" applyAlignment="1" applyProtection="1">
      <alignment horizontal="center" vertical="center" shrinkToFit="1"/>
    </xf>
    <xf numFmtId="0" fontId="66" fillId="10" borderId="81" xfId="1" applyFont="1" applyFill="1" applyBorder="1" applyAlignment="1" applyProtection="1">
      <alignment horizontal="center" vertical="center" shrinkToFit="1"/>
    </xf>
    <xf numFmtId="0" fontId="64" fillId="11" borderId="0" xfId="1" applyFont="1" applyFill="1" applyBorder="1" applyAlignment="1" applyProtection="1">
      <alignment horizontal="left" vertical="center" wrapText="1"/>
    </xf>
    <xf numFmtId="0" fontId="14" fillId="8" borderId="82" xfId="1" applyFont="1" applyFill="1" applyBorder="1" applyAlignment="1" applyProtection="1">
      <alignment horizontal="center" vertical="center" shrinkToFit="1"/>
      <protection locked="0"/>
    </xf>
    <xf numFmtId="0" fontId="14" fillId="8" borderId="83" xfId="1" applyFont="1" applyFill="1" applyBorder="1" applyAlignment="1" applyProtection="1">
      <alignment horizontal="center" vertical="center" shrinkToFit="1"/>
      <protection locked="0"/>
    </xf>
    <xf numFmtId="0" fontId="14" fillId="8" borderId="81" xfId="1" applyFont="1" applyFill="1" applyBorder="1" applyAlignment="1" applyProtection="1">
      <alignment horizontal="center" vertical="center" shrinkToFit="1"/>
      <protection locked="0"/>
    </xf>
    <xf numFmtId="0" fontId="18" fillId="4" borderId="124" xfId="1" applyFont="1" applyFill="1" applyBorder="1" applyAlignment="1" applyProtection="1">
      <alignment horizontal="left" vertical="center"/>
    </xf>
    <xf numFmtId="0" fontId="18" fillId="4" borderId="125" xfId="1" applyFont="1" applyFill="1" applyBorder="1" applyAlignment="1" applyProtection="1">
      <alignment horizontal="left" vertical="center"/>
    </xf>
    <xf numFmtId="0" fontId="14" fillId="0" borderId="126" xfId="1" applyFont="1" applyFill="1" applyBorder="1" applyAlignment="1" applyProtection="1">
      <alignment horizontal="center" vertical="center" wrapText="1"/>
      <protection locked="0"/>
    </xf>
    <xf numFmtId="0" fontId="14" fillId="0" borderId="125" xfId="1" applyFont="1" applyFill="1" applyBorder="1" applyAlignment="1" applyProtection="1">
      <alignment horizontal="center" vertical="center" wrapText="1"/>
      <protection locked="0"/>
    </xf>
    <xf numFmtId="0" fontId="14" fillId="0" borderId="127" xfId="1" applyFont="1" applyFill="1" applyBorder="1" applyAlignment="1" applyProtection="1">
      <alignment horizontal="center" vertical="center" wrapText="1"/>
      <protection locked="0"/>
    </xf>
    <xf numFmtId="0" fontId="62" fillId="11" borderId="37" xfId="1" applyFont="1" applyFill="1" applyBorder="1" applyAlignment="1" applyProtection="1">
      <alignment horizontal="left" vertical="center" wrapText="1"/>
    </xf>
    <xf numFmtId="0" fontId="62" fillId="10" borderId="37" xfId="1" applyFont="1" applyFill="1" applyBorder="1" applyProtection="1"/>
    <xf numFmtId="0" fontId="62" fillId="10" borderId="97" xfId="1" applyFont="1" applyFill="1" applyBorder="1" applyProtection="1"/>
    <xf numFmtId="0" fontId="62" fillId="10" borderId="0" xfId="1" applyFont="1" applyFill="1" applyBorder="1" applyProtection="1"/>
    <xf numFmtId="0" fontId="62" fillId="10" borderId="55" xfId="1" applyFont="1" applyFill="1" applyBorder="1" applyProtection="1"/>
    <xf numFmtId="0" fontId="62" fillId="10" borderId="28" xfId="1" applyFont="1" applyFill="1" applyBorder="1" applyProtection="1"/>
    <xf numFmtId="0" fontId="62" fillId="10" borderId="96" xfId="1" applyFont="1" applyFill="1" applyBorder="1" applyProtection="1"/>
    <xf numFmtId="0" fontId="63" fillId="28" borderId="83" xfId="1" applyFont="1" applyFill="1" applyBorder="1" applyAlignment="1" applyProtection="1">
      <alignment horizontal="center" vertical="center" shrinkToFit="1"/>
      <protection locked="0"/>
    </xf>
    <xf numFmtId="0" fontId="63" fillId="28" borderId="81" xfId="1" applyFont="1" applyFill="1" applyBorder="1" applyAlignment="1" applyProtection="1">
      <alignment horizontal="center" vertical="center" shrinkToFit="1"/>
      <protection locked="0"/>
    </xf>
    <xf numFmtId="0" fontId="19" fillId="4" borderId="112" xfId="1" applyFont="1" applyFill="1" applyBorder="1" applyAlignment="1" applyProtection="1">
      <alignment horizontal="left" vertical="center"/>
    </xf>
    <xf numFmtId="0" fontId="19" fillId="4" borderId="37" xfId="1" applyFont="1" applyFill="1" applyBorder="1" applyAlignment="1" applyProtection="1">
      <alignment horizontal="left" vertical="center"/>
    </xf>
    <xf numFmtId="0" fontId="19" fillId="4" borderId="38" xfId="1" applyFont="1" applyFill="1" applyBorder="1" applyAlignment="1" applyProtection="1">
      <alignment horizontal="left" vertical="center"/>
    </xf>
    <xf numFmtId="0" fontId="19" fillId="4" borderId="114" xfId="1" applyFont="1" applyFill="1" applyBorder="1" applyAlignment="1" applyProtection="1">
      <alignment horizontal="left" vertical="center"/>
    </xf>
    <xf numFmtId="0" fontId="19" fillId="4" borderId="0" xfId="1" applyFont="1" applyFill="1" applyBorder="1" applyAlignment="1" applyProtection="1">
      <alignment horizontal="left" vertical="center"/>
    </xf>
    <xf numFmtId="0" fontId="19" fillId="4" borderId="47" xfId="1" applyFont="1" applyFill="1" applyBorder="1" applyAlignment="1" applyProtection="1">
      <alignment horizontal="left" vertical="center"/>
    </xf>
    <xf numFmtId="0" fontId="19" fillId="4" borderId="121" xfId="1" applyFont="1" applyFill="1" applyBorder="1" applyAlignment="1" applyProtection="1">
      <alignment horizontal="left" vertical="center"/>
    </xf>
    <xf numFmtId="0" fontId="19" fillId="4" borderId="28" xfId="1" applyFont="1" applyFill="1" applyBorder="1" applyAlignment="1" applyProtection="1">
      <alignment horizontal="left" vertical="center"/>
    </xf>
    <xf numFmtId="0" fontId="19" fillId="4" borderId="94" xfId="1" applyFont="1" applyFill="1" applyBorder="1" applyAlignment="1" applyProtection="1">
      <alignment horizontal="left" vertical="center"/>
    </xf>
    <xf numFmtId="0" fontId="64" fillId="11" borderId="37" xfId="1" applyFont="1" applyFill="1" applyBorder="1" applyAlignment="1" applyProtection="1">
      <alignment horizontal="left" vertical="center" wrapText="1"/>
    </xf>
    <xf numFmtId="0" fontId="64" fillId="11" borderId="97" xfId="1" applyFont="1" applyFill="1" applyBorder="1" applyAlignment="1" applyProtection="1">
      <alignment horizontal="left" vertical="center" wrapText="1"/>
    </xf>
    <xf numFmtId="0" fontId="64" fillId="11" borderId="55" xfId="1" applyFont="1" applyFill="1" applyBorder="1" applyAlignment="1" applyProtection="1">
      <alignment horizontal="left" vertical="center" wrapText="1"/>
    </xf>
    <xf numFmtId="0" fontId="64" fillId="11" borderId="53" xfId="1" applyFont="1" applyFill="1" applyBorder="1" applyAlignment="1" applyProtection="1">
      <alignment horizontal="left" vertical="center" wrapText="1"/>
    </xf>
    <xf numFmtId="0" fontId="64" fillId="11" borderId="54" xfId="1" applyFont="1" applyFill="1" applyBorder="1" applyAlignment="1" applyProtection="1">
      <alignment horizontal="left" vertical="center" wrapText="1"/>
    </xf>
    <xf numFmtId="0" fontId="58" fillId="11" borderId="82" xfId="1" applyFont="1" applyFill="1" applyBorder="1" applyAlignment="1" applyProtection="1">
      <alignment horizontal="center" vertical="center"/>
    </xf>
    <xf numFmtId="0" fontId="58" fillId="11" borderId="83" xfId="1" applyFont="1" applyFill="1" applyBorder="1" applyAlignment="1" applyProtection="1">
      <alignment horizontal="center" vertical="center"/>
    </xf>
    <xf numFmtId="0" fontId="58" fillId="11" borderId="115" xfId="1" applyFont="1" applyFill="1" applyBorder="1" applyAlignment="1" applyProtection="1">
      <alignment horizontal="center" vertical="center"/>
    </xf>
    <xf numFmtId="0" fontId="14" fillId="9" borderId="118" xfId="1" applyFont="1" applyFill="1" applyBorder="1" applyAlignment="1" applyProtection="1">
      <alignment horizontal="center" vertical="center" shrinkToFit="1"/>
      <protection locked="0"/>
    </xf>
    <xf numFmtId="0" fontId="14" fillId="9" borderId="70" xfId="1" applyFont="1" applyFill="1" applyBorder="1" applyAlignment="1" applyProtection="1">
      <alignment horizontal="center" vertical="center" shrinkToFit="1"/>
      <protection locked="0"/>
    </xf>
    <xf numFmtId="0" fontId="14" fillId="9" borderId="119" xfId="1" applyFont="1" applyFill="1" applyBorder="1" applyAlignment="1" applyProtection="1">
      <alignment horizontal="center" vertical="center" shrinkToFit="1"/>
      <protection locked="0"/>
    </xf>
    <xf numFmtId="0" fontId="18" fillId="4" borderId="37" xfId="1" applyFont="1" applyFill="1" applyBorder="1" applyAlignment="1" applyProtection="1">
      <alignment horizontal="left" vertical="center" wrapText="1"/>
    </xf>
    <xf numFmtId="0" fontId="18" fillId="4" borderId="38" xfId="1" applyFont="1" applyFill="1" applyBorder="1" applyAlignment="1" applyProtection="1">
      <alignment horizontal="left" vertical="center" wrapText="1"/>
    </xf>
    <xf numFmtId="0" fontId="18" fillId="4" borderId="121" xfId="1" applyFont="1" applyFill="1" applyBorder="1" applyAlignment="1" applyProtection="1">
      <alignment horizontal="left" vertical="center" wrapText="1"/>
    </xf>
    <xf numFmtId="0" fontId="18" fillId="4" borderId="28" xfId="1" applyFont="1" applyFill="1" applyBorder="1" applyAlignment="1" applyProtection="1">
      <alignment horizontal="left" vertical="center" wrapText="1"/>
    </xf>
    <xf numFmtId="0" fontId="18" fillId="4" borderId="94" xfId="1" applyFont="1" applyFill="1" applyBorder="1" applyAlignment="1" applyProtection="1">
      <alignment horizontal="left" vertical="center" wrapText="1"/>
    </xf>
    <xf numFmtId="0" fontId="59" fillId="11" borderId="113" xfId="1" applyFont="1" applyFill="1" applyBorder="1" applyAlignment="1" applyProtection="1">
      <alignment horizontal="center" vertical="center"/>
    </xf>
    <xf numFmtId="0" fontId="59" fillId="11" borderId="43" xfId="1" applyFont="1" applyFill="1" applyBorder="1" applyAlignment="1" applyProtection="1">
      <alignment horizontal="center" vertical="center"/>
    </xf>
    <xf numFmtId="0" fontId="58" fillId="11" borderId="42" xfId="1" applyFont="1" applyFill="1" applyBorder="1" applyAlignment="1" applyProtection="1">
      <alignment horizontal="center" vertical="center"/>
    </xf>
    <xf numFmtId="0" fontId="58" fillId="11" borderId="43" xfId="1" applyFont="1" applyFill="1" applyBorder="1" applyAlignment="1" applyProtection="1">
      <alignment horizontal="center" vertical="center"/>
    </xf>
    <xf numFmtId="0" fontId="58" fillId="11" borderId="67" xfId="1" applyFont="1" applyFill="1" applyBorder="1" applyAlignment="1" applyProtection="1">
      <alignment horizontal="center" vertical="center"/>
    </xf>
    <xf numFmtId="0" fontId="58" fillId="11" borderId="66" xfId="1" applyFont="1" applyFill="1" applyBorder="1" applyAlignment="1" applyProtection="1">
      <alignment horizontal="center" vertical="center"/>
    </xf>
    <xf numFmtId="0" fontId="58" fillId="11" borderId="65" xfId="1" applyFont="1" applyFill="1" applyBorder="1" applyAlignment="1" applyProtection="1">
      <alignment horizontal="center" vertical="center"/>
    </xf>
    <xf numFmtId="0" fontId="58" fillId="11" borderId="68" xfId="1" applyFont="1" applyFill="1" applyBorder="1" applyAlignment="1" applyProtection="1">
      <alignment horizontal="center" vertical="center"/>
    </xf>
    <xf numFmtId="0" fontId="59" fillId="11" borderId="87" xfId="1" applyFont="1" applyFill="1" applyBorder="1" applyAlignment="1" applyProtection="1">
      <alignment horizontal="center" vertical="center"/>
    </xf>
    <xf numFmtId="0" fontId="59" fillId="11" borderId="88" xfId="1" applyFont="1" applyFill="1" applyBorder="1" applyAlignment="1" applyProtection="1">
      <alignment horizontal="center" vertical="center"/>
    </xf>
    <xf numFmtId="0" fontId="58" fillId="9" borderId="82" xfId="1" applyFont="1" applyFill="1" applyBorder="1" applyAlignment="1" applyProtection="1">
      <alignment horizontal="center" vertical="center" shrinkToFit="1"/>
      <protection locked="0"/>
    </xf>
    <xf numFmtId="0" fontId="58" fillId="9" borderId="83" xfId="1" applyFont="1" applyFill="1" applyBorder="1" applyAlignment="1" applyProtection="1">
      <alignment horizontal="center" vertical="center" shrinkToFit="1"/>
      <protection locked="0"/>
    </xf>
    <xf numFmtId="0" fontId="14" fillId="9" borderId="82" xfId="1" applyFont="1" applyFill="1" applyBorder="1" applyAlignment="1" applyProtection="1">
      <alignment horizontal="center" vertical="center" shrinkToFit="1"/>
      <protection locked="0"/>
    </xf>
    <xf numFmtId="0" fontId="14" fillId="9" borderId="83" xfId="1" applyFont="1" applyFill="1" applyBorder="1" applyAlignment="1" applyProtection="1">
      <alignment horizontal="center" vertical="center" shrinkToFit="1"/>
      <protection locked="0"/>
    </xf>
    <xf numFmtId="0" fontId="14" fillId="9" borderId="115" xfId="1" applyFont="1" applyFill="1" applyBorder="1" applyAlignment="1" applyProtection="1">
      <alignment horizontal="center" vertical="center" shrinkToFit="1"/>
      <protection locked="0"/>
    </xf>
    <xf numFmtId="0" fontId="58" fillId="11" borderId="85" xfId="1" applyFont="1" applyFill="1" applyBorder="1" applyAlignment="1" applyProtection="1">
      <alignment horizontal="center" vertical="center" wrapText="1"/>
    </xf>
    <xf numFmtId="0" fontId="58" fillId="11" borderId="63" xfId="1" applyFont="1" applyFill="1" applyBorder="1" applyAlignment="1" applyProtection="1">
      <alignment horizontal="center" vertical="center"/>
    </xf>
    <xf numFmtId="0" fontId="58" fillId="11" borderId="116" xfId="1" applyFont="1" applyFill="1" applyBorder="1" applyAlignment="1" applyProtection="1">
      <alignment horizontal="center" vertical="center"/>
    </xf>
    <xf numFmtId="0" fontId="58" fillId="11" borderId="117" xfId="1" applyFont="1" applyFill="1" applyBorder="1" applyAlignment="1" applyProtection="1">
      <alignment horizontal="center" vertical="center"/>
    </xf>
    <xf numFmtId="0" fontId="59" fillId="11" borderId="77" xfId="1" applyFont="1" applyFill="1" applyBorder="1" applyAlignment="1" applyProtection="1">
      <alignment horizontal="center" vertical="center"/>
    </xf>
    <xf numFmtId="0" fontId="58" fillId="11" borderId="120" xfId="1" quotePrefix="1" applyFont="1" applyFill="1" applyBorder="1" applyAlignment="1" applyProtection="1">
      <alignment horizontal="center" vertical="center"/>
    </xf>
    <xf numFmtId="0" fontId="58" fillId="11" borderId="120" xfId="1" applyFont="1" applyFill="1" applyBorder="1" applyAlignment="1" applyProtection="1">
      <alignment horizontal="center"/>
    </xf>
    <xf numFmtId="49" fontId="58" fillId="7" borderId="120" xfId="1" quotePrefix="1" applyNumberFormat="1" applyFont="1" applyFill="1" applyBorder="1" applyAlignment="1" applyProtection="1">
      <alignment horizontal="center" vertical="center"/>
    </xf>
    <xf numFmtId="49" fontId="58" fillId="7" borderId="120" xfId="1" applyNumberFormat="1" applyFont="1" applyFill="1" applyBorder="1" applyAlignment="1" applyProtection="1">
      <alignment horizontal="center"/>
    </xf>
    <xf numFmtId="49" fontId="58" fillId="7" borderId="120" xfId="1" applyNumberFormat="1" applyFont="1" applyFill="1" applyBorder="1" applyAlignment="1" applyProtection="1">
      <alignment horizontal="center" vertical="center"/>
    </xf>
    <xf numFmtId="0" fontId="59" fillId="7" borderId="60" xfId="1" applyFont="1" applyFill="1" applyBorder="1" applyAlignment="1" applyProtection="1">
      <alignment horizontal="center" vertical="center" wrapText="1"/>
    </xf>
    <xf numFmtId="0" fontId="59" fillId="7" borderId="61" xfId="1" applyFont="1" applyFill="1" applyBorder="1" applyAlignment="1" applyProtection="1">
      <alignment horizontal="center" vertical="center"/>
    </xf>
    <xf numFmtId="0" fontId="59" fillId="7" borderId="111" xfId="1" applyFont="1" applyFill="1" applyBorder="1" applyAlignment="1" applyProtection="1">
      <alignment horizontal="center" vertical="center"/>
    </xf>
    <xf numFmtId="0" fontId="59" fillId="7" borderId="110" xfId="1" applyFont="1" applyFill="1" applyBorder="1" applyAlignment="1" applyProtection="1">
      <alignment horizontal="center" vertical="center"/>
    </xf>
    <xf numFmtId="0" fontId="61" fillId="9" borderId="30" xfId="2" applyFont="1" applyFill="1" applyBorder="1" applyAlignment="1" applyProtection="1">
      <alignment horizontal="center" vertical="center" shrinkToFit="1"/>
      <protection locked="0"/>
    </xf>
    <xf numFmtId="0" fontId="61" fillId="9" borderId="62" xfId="2" applyFont="1" applyFill="1" applyBorder="1" applyAlignment="1" applyProtection="1">
      <alignment horizontal="center" vertical="center" shrinkToFit="1"/>
      <protection locked="0"/>
    </xf>
    <xf numFmtId="0" fontId="61" fillId="9" borderId="28" xfId="2" applyFont="1" applyFill="1" applyBorder="1" applyAlignment="1" applyProtection="1">
      <alignment horizontal="center" vertical="center" shrinkToFit="1"/>
      <protection locked="0"/>
    </xf>
    <xf numFmtId="0" fontId="61" fillId="9" borderId="96" xfId="2" applyFont="1" applyFill="1" applyBorder="1" applyAlignment="1" applyProtection="1">
      <alignment horizontal="center" vertical="center" shrinkToFit="1"/>
      <protection locked="0"/>
    </xf>
    <xf numFmtId="0" fontId="58" fillId="11" borderId="122" xfId="1" applyFont="1" applyFill="1" applyBorder="1" applyAlignment="1" applyProtection="1">
      <alignment horizontal="center" vertical="center"/>
    </xf>
    <xf numFmtId="0" fontId="58" fillId="11" borderId="109" xfId="1" applyFont="1" applyFill="1" applyBorder="1" applyAlignment="1" applyProtection="1">
      <alignment horizontal="center" vertical="center"/>
    </xf>
    <xf numFmtId="49" fontId="14" fillId="9" borderId="108" xfId="1" applyNumberFormat="1" applyFont="1" applyFill="1" applyBorder="1" applyAlignment="1" applyProtection="1">
      <alignment horizontal="center" vertical="center" shrinkToFit="1"/>
      <protection locked="0"/>
    </xf>
    <xf numFmtId="49" fontId="14" fillId="9" borderId="103" xfId="1" applyNumberFormat="1" applyFont="1" applyFill="1" applyBorder="1" applyAlignment="1" applyProtection="1">
      <alignment horizontal="center" shrinkToFit="1"/>
      <protection locked="0"/>
    </xf>
    <xf numFmtId="49" fontId="14" fillId="9" borderId="103" xfId="1" applyNumberFormat="1" applyFont="1" applyFill="1" applyBorder="1" applyAlignment="1" applyProtection="1">
      <alignment horizontal="center" vertical="center" shrinkToFit="1"/>
      <protection locked="0"/>
    </xf>
    <xf numFmtId="49" fontId="14" fillId="9" borderId="123" xfId="1" applyNumberFormat="1" applyFont="1" applyFill="1" applyBorder="1" applyAlignment="1" applyProtection="1">
      <alignment horizontal="center" shrinkToFit="1"/>
      <protection locked="0"/>
    </xf>
    <xf numFmtId="49" fontId="14" fillId="9" borderId="83" xfId="1" applyNumberFormat="1" applyFont="1" applyFill="1" applyBorder="1" applyAlignment="1" applyProtection="1">
      <alignment horizontal="center" vertical="center" shrinkToFit="1"/>
      <protection locked="0"/>
    </xf>
    <xf numFmtId="49" fontId="14" fillId="9" borderId="83" xfId="1" applyNumberFormat="1" applyFont="1" applyFill="1" applyBorder="1" applyAlignment="1" applyProtection="1">
      <alignment horizontal="center" shrinkToFit="1"/>
      <protection locked="0"/>
    </xf>
    <xf numFmtId="0" fontId="58" fillId="7" borderId="102" xfId="1" applyFont="1" applyFill="1" applyBorder="1" applyAlignment="1" applyProtection="1">
      <alignment horizontal="center" vertical="center"/>
    </xf>
    <xf numFmtId="0" fontId="58" fillId="7" borderId="103" xfId="1" applyFont="1" applyFill="1" applyBorder="1" applyAlignment="1" applyProtection="1">
      <alignment horizontal="center" vertical="center"/>
    </xf>
    <xf numFmtId="0" fontId="14" fillId="9" borderId="52" xfId="1" applyFont="1" applyFill="1" applyBorder="1" applyAlignment="1" applyProtection="1">
      <alignment horizontal="center" vertical="center" shrinkToFit="1"/>
      <protection locked="0"/>
    </xf>
    <xf numFmtId="0" fontId="14" fillId="9" borderId="53" xfId="1" applyFont="1" applyFill="1" applyBorder="1" applyAlignment="1" applyProtection="1">
      <alignment horizontal="center" vertical="center" shrinkToFit="1"/>
      <protection locked="0"/>
    </xf>
    <xf numFmtId="0" fontId="18" fillId="4" borderId="93" xfId="1" applyFont="1" applyFill="1" applyBorder="1" applyAlignment="1" applyProtection="1">
      <alignment horizontal="left" vertical="center" wrapText="1"/>
    </xf>
    <xf numFmtId="0" fontId="14" fillId="0" borderId="95" xfId="1" applyFont="1" applyFill="1" applyBorder="1" applyAlignment="1" applyProtection="1">
      <alignment horizontal="center" vertical="center" shrinkToFit="1"/>
      <protection locked="0"/>
    </xf>
    <xf numFmtId="0" fontId="14" fillId="0" borderId="28" xfId="1" applyFont="1" applyFill="1" applyBorder="1" applyAlignment="1" applyProtection="1">
      <alignment horizontal="center" vertical="center" shrinkToFit="1"/>
      <protection locked="0"/>
    </xf>
    <xf numFmtId="0" fontId="14" fillId="0" borderId="96" xfId="1" applyFont="1" applyFill="1" applyBorder="1" applyAlignment="1" applyProtection="1">
      <alignment horizontal="center" vertical="center" shrinkToFit="1"/>
      <protection locked="0"/>
    </xf>
    <xf numFmtId="0" fontId="18" fillId="4" borderId="35" xfId="1" applyFont="1" applyFill="1" applyBorder="1" applyAlignment="1" applyProtection="1">
      <alignment horizontal="center" vertical="center" textRotation="255" wrapText="1"/>
    </xf>
    <xf numFmtId="0" fontId="18" fillId="4" borderId="45" xfId="1" applyFont="1" applyFill="1" applyBorder="1" applyAlignment="1" applyProtection="1">
      <alignment horizontal="center" vertical="center" textRotation="255" wrapText="1"/>
    </xf>
    <xf numFmtId="0" fontId="18" fillId="4" borderId="92" xfId="1" applyFont="1" applyFill="1" applyBorder="1" applyAlignment="1" applyProtection="1">
      <alignment horizontal="center" vertical="center" textRotation="255" wrapText="1"/>
    </xf>
    <xf numFmtId="0" fontId="18" fillId="4" borderId="36" xfId="1" applyFont="1" applyFill="1" applyBorder="1" applyAlignment="1" applyProtection="1">
      <alignment horizontal="center" vertical="center" wrapText="1"/>
    </xf>
    <xf numFmtId="0" fontId="18" fillId="4" borderId="37" xfId="1" applyFont="1" applyFill="1" applyBorder="1" applyAlignment="1" applyProtection="1">
      <alignment horizontal="center" vertical="center" wrapText="1"/>
    </xf>
    <xf numFmtId="0" fontId="18" fillId="4" borderId="46" xfId="1" applyFont="1" applyFill="1" applyBorder="1" applyAlignment="1" applyProtection="1">
      <alignment horizontal="center" vertical="center" wrapText="1"/>
    </xf>
    <xf numFmtId="0" fontId="18" fillId="4" borderId="0" xfId="1" applyFont="1" applyFill="1" applyBorder="1" applyAlignment="1" applyProtection="1">
      <alignment horizontal="center" vertical="center" wrapText="1"/>
    </xf>
    <xf numFmtId="0" fontId="18" fillId="4" borderId="69" xfId="1" applyFont="1" applyFill="1" applyBorder="1" applyAlignment="1" applyProtection="1">
      <alignment horizontal="center" vertical="center" wrapText="1"/>
    </xf>
    <xf numFmtId="0" fontId="18" fillId="4" borderId="70" xfId="1" applyFont="1" applyFill="1" applyBorder="1" applyAlignment="1" applyProtection="1">
      <alignment horizontal="center" vertical="center" wrapText="1"/>
    </xf>
    <xf numFmtId="0" fontId="60" fillId="7" borderId="39" xfId="1" applyFont="1" applyFill="1" applyBorder="1" applyAlignment="1" applyProtection="1">
      <alignment horizontal="center" vertical="center" shrinkToFit="1"/>
    </xf>
    <xf numFmtId="0" fontId="60" fillId="7" borderId="37" xfId="1" applyFont="1" applyFill="1" applyBorder="1" applyAlignment="1" applyProtection="1">
      <alignment horizontal="center" vertical="center" shrinkToFit="1"/>
    </xf>
    <xf numFmtId="0" fontId="60" fillId="7" borderId="97" xfId="1" applyFont="1" applyFill="1" applyBorder="1" applyAlignment="1" applyProtection="1">
      <alignment horizontal="center" vertical="center" shrinkToFit="1"/>
    </xf>
    <xf numFmtId="0" fontId="60" fillId="7" borderId="77" xfId="1" applyFont="1" applyFill="1" applyBorder="1" applyAlignment="1" applyProtection="1">
      <alignment horizontal="center" vertical="center" shrinkToFit="1"/>
    </xf>
    <xf numFmtId="0" fontId="60" fillId="7" borderId="66" xfId="1" applyFont="1" applyFill="1" applyBorder="1" applyAlignment="1" applyProtection="1">
      <alignment horizontal="center" vertical="center" shrinkToFit="1"/>
    </xf>
    <xf numFmtId="0" fontId="60" fillId="7" borderId="68" xfId="1" applyFont="1" applyFill="1" applyBorder="1" applyAlignment="1" applyProtection="1">
      <alignment horizontal="center" vertical="center" shrinkToFit="1"/>
    </xf>
    <xf numFmtId="0" fontId="58" fillId="7" borderId="98" xfId="1" applyFont="1" applyFill="1" applyBorder="1" applyAlignment="1" applyProtection="1">
      <alignment horizontal="center" vertical="center"/>
    </xf>
    <xf numFmtId="0" fontId="58" fillId="7" borderId="43" xfId="1" applyFont="1" applyFill="1" applyBorder="1" applyAlignment="1" applyProtection="1">
      <alignment horizontal="center" vertical="center"/>
    </xf>
    <xf numFmtId="0" fontId="58" fillId="7" borderId="99" xfId="1" applyFont="1" applyFill="1" applyBorder="1" applyAlignment="1" applyProtection="1">
      <alignment horizontal="center" vertical="center"/>
    </xf>
    <xf numFmtId="0" fontId="58" fillId="7" borderId="100" xfId="1" applyFont="1" applyFill="1" applyBorder="1" applyAlignment="1" applyProtection="1">
      <alignment horizontal="center" vertical="center"/>
    </xf>
    <xf numFmtId="0" fontId="58" fillId="7" borderId="37" xfId="1" applyFont="1" applyFill="1" applyBorder="1" applyAlignment="1" applyProtection="1">
      <alignment horizontal="center" vertical="center"/>
    </xf>
    <xf numFmtId="0" fontId="58" fillId="7" borderId="41" xfId="1" applyFont="1" applyFill="1" applyBorder="1" applyAlignment="1" applyProtection="1">
      <alignment horizontal="center" vertical="center"/>
    </xf>
    <xf numFmtId="0" fontId="58" fillId="7" borderId="65" xfId="1" applyFont="1" applyFill="1" applyBorder="1" applyAlignment="1" applyProtection="1">
      <alignment horizontal="center" vertical="center"/>
    </xf>
    <xf numFmtId="0" fontId="58" fillId="7" borderId="66" xfId="1" applyFont="1" applyFill="1" applyBorder="1" applyAlignment="1" applyProtection="1">
      <alignment horizontal="center" vertical="center"/>
    </xf>
    <xf numFmtId="0" fontId="58" fillId="7" borderId="67" xfId="1" applyFont="1" applyFill="1" applyBorder="1" applyAlignment="1" applyProtection="1">
      <alignment horizontal="center" vertical="center"/>
    </xf>
    <xf numFmtId="0" fontId="58" fillId="7" borderId="97" xfId="1" applyFont="1" applyFill="1" applyBorder="1" applyAlignment="1" applyProtection="1">
      <alignment horizontal="center" vertical="center"/>
    </xf>
    <xf numFmtId="0" fontId="58" fillId="7" borderId="68" xfId="1" applyFont="1" applyFill="1" applyBorder="1" applyAlignment="1" applyProtection="1">
      <alignment horizontal="center" vertical="center"/>
    </xf>
    <xf numFmtId="0" fontId="63" fillId="28" borderId="102" xfId="1" applyFont="1" applyFill="1" applyBorder="1" applyAlignment="1" applyProtection="1">
      <alignment horizontal="center" vertical="center" shrinkToFit="1"/>
      <protection locked="0"/>
    </xf>
    <xf numFmtId="0" fontId="63" fillId="28" borderId="103" xfId="1" applyFont="1" applyFill="1" applyBorder="1" applyAlignment="1" applyProtection="1">
      <alignment horizontal="center" vertical="center" shrinkToFit="1"/>
      <protection locked="0"/>
    </xf>
    <xf numFmtId="0" fontId="63" fillId="28" borderId="104" xfId="1" applyFont="1" applyFill="1" applyBorder="1" applyAlignment="1" applyProtection="1">
      <alignment horizontal="center" vertical="center" shrinkToFit="1"/>
      <protection locked="0"/>
    </xf>
    <xf numFmtId="0" fontId="63" fillId="28" borderId="73" xfId="1" applyFont="1" applyFill="1" applyBorder="1" applyAlignment="1" applyProtection="1">
      <alignment horizontal="center" vertical="center" shrinkToFit="1"/>
      <protection locked="0"/>
    </xf>
    <xf numFmtId="0" fontId="63" fillId="28" borderId="75" xfId="1" applyFont="1" applyFill="1" applyBorder="1" applyAlignment="1" applyProtection="1">
      <alignment horizontal="center" vertical="center" shrinkToFit="1"/>
      <protection locked="0"/>
    </xf>
    <xf numFmtId="0" fontId="63" fillId="28" borderId="72" xfId="1" applyFont="1" applyFill="1" applyBorder="1" applyAlignment="1" applyProtection="1">
      <alignment horizontal="center" vertical="center" shrinkToFit="1"/>
      <protection locked="0"/>
    </xf>
    <xf numFmtId="0" fontId="14" fillId="9" borderId="73" xfId="1" applyFont="1" applyFill="1" applyBorder="1" applyAlignment="1" applyProtection="1">
      <alignment horizontal="center" vertical="center" shrinkToFit="1"/>
      <protection locked="0"/>
    </xf>
    <xf numFmtId="0" fontId="14" fillId="9" borderId="75" xfId="1" applyFont="1" applyFill="1" applyBorder="1" applyAlignment="1" applyProtection="1">
      <alignment horizontal="center" vertical="center" shrinkToFit="1"/>
      <protection locked="0"/>
    </xf>
    <xf numFmtId="0" fontId="14" fillId="9" borderId="76" xfId="1" applyFont="1" applyFill="1" applyBorder="1" applyAlignment="1" applyProtection="1">
      <alignment horizontal="center" vertical="center" shrinkToFit="1"/>
      <protection locked="0"/>
    </xf>
    <xf numFmtId="0" fontId="58" fillId="7" borderId="77" xfId="1" applyFont="1" applyFill="1" applyBorder="1" applyAlignment="1" applyProtection="1">
      <alignment horizontal="center" vertical="center" wrapText="1"/>
    </xf>
    <xf numFmtId="0" fontId="14" fillId="10" borderId="66" xfId="1" applyFont="1" applyFill="1" applyBorder="1" applyAlignment="1">
      <alignment horizontal="center" vertical="center"/>
    </xf>
    <xf numFmtId="0" fontId="58" fillId="7" borderId="58" xfId="1" applyFont="1" applyFill="1" applyBorder="1" applyAlignment="1" applyProtection="1">
      <alignment horizontal="center" vertical="center" shrinkToFit="1"/>
    </xf>
    <xf numFmtId="0" fontId="58" fillId="7" borderId="106" xfId="1" applyFont="1" applyFill="1" applyBorder="1" applyAlignment="1" applyProtection="1">
      <alignment horizontal="center" vertical="center" shrinkToFit="1"/>
    </xf>
    <xf numFmtId="49" fontId="14" fillId="9" borderId="90" xfId="1" applyNumberFormat="1" applyFont="1" applyFill="1" applyBorder="1" applyAlignment="1" applyProtection="1">
      <alignment horizontal="left" vertical="center" shrinkToFit="1"/>
      <protection locked="0"/>
    </xf>
    <xf numFmtId="0" fontId="14" fillId="0" borderId="75" xfId="1" applyFont="1" applyBorder="1" applyAlignment="1" applyProtection="1">
      <alignment horizontal="left" vertical="center"/>
      <protection locked="0"/>
    </xf>
    <xf numFmtId="0" fontId="14" fillId="0" borderId="72" xfId="1" applyFont="1" applyBorder="1" applyAlignment="1" applyProtection="1">
      <alignment horizontal="left" vertical="center"/>
      <protection locked="0"/>
    </xf>
    <xf numFmtId="0" fontId="14" fillId="0" borderId="75" xfId="1" applyFont="1" applyFill="1" applyBorder="1" applyAlignment="1" applyProtection="1">
      <alignment horizontal="left" vertical="center" wrapText="1"/>
      <protection locked="0"/>
    </xf>
    <xf numFmtId="0" fontId="14" fillId="0" borderId="76" xfId="1" applyFont="1" applyFill="1" applyBorder="1" applyAlignment="1" applyProtection="1">
      <alignment horizontal="left" vertical="center" wrapText="1"/>
      <protection locked="0"/>
    </xf>
    <xf numFmtId="0" fontId="18" fillId="4" borderId="47" xfId="1" applyFont="1" applyFill="1" applyBorder="1" applyAlignment="1" applyProtection="1">
      <alignment horizontal="center" vertical="center" wrapText="1"/>
    </xf>
    <xf numFmtId="0" fontId="18" fillId="4" borderId="28" xfId="1" applyFont="1" applyFill="1" applyBorder="1" applyAlignment="1" applyProtection="1">
      <alignment horizontal="center" vertical="center" wrapText="1"/>
    </xf>
    <xf numFmtId="0" fontId="18" fillId="4" borderId="94" xfId="1" applyFont="1" applyFill="1" applyBorder="1" applyAlignment="1" applyProtection="1">
      <alignment horizontal="center" vertical="center" wrapText="1"/>
    </xf>
    <xf numFmtId="0" fontId="59" fillId="7" borderId="57" xfId="1" applyFont="1" applyFill="1" applyBorder="1" applyAlignment="1" applyProtection="1">
      <alignment horizontal="center" vertical="center"/>
    </xf>
    <xf numFmtId="0" fontId="59" fillId="7" borderId="59" xfId="1" applyFont="1" applyFill="1" applyBorder="1" applyAlignment="1" applyProtection="1">
      <alignment horizontal="center" vertical="center"/>
    </xf>
    <xf numFmtId="0" fontId="58" fillId="7" borderId="107" xfId="1" quotePrefix="1" applyFont="1" applyFill="1" applyBorder="1" applyAlignment="1" applyProtection="1">
      <alignment horizontal="center" vertical="center"/>
    </xf>
    <xf numFmtId="0" fontId="58" fillId="7" borderId="107" xfId="1" applyFont="1" applyFill="1" applyBorder="1" applyAlignment="1" applyProtection="1">
      <alignment horizontal="center"/>
    </xf>
    <xf numFmtId="49" fontId="58" fillId="7" borderId="107" xfId="1" quotePrefix="1" applyNumberFormat="1" applyFont="1" applyFill="1" applyBorder="1" applyAlignment="1" applyProtection="1">
      <alignment horizontal="center" vertical="center"/>
    </xf>
    <xf numFmtId="49" fontId="58" fillId="7" borderId="107" xfId="1" applyNumberFormat="1" applyFont="1" applyFill="1" applyBorder="1" applyAlignment="1" applyProtection="1">
      <alignment horizontal="center"/>
    </xf>
    <xf numFmtId="49" fontId="58" fillId="7" borderId="107" xfId="1" applyNumberFormat="1" applyFont="1" applyFill="1" applyBorder="1" applyAlignment="1" applyProtection="1">
      <alignment horizontal="center" vertical="center"/>
    </xf>
    <xf numFmtId="49" fontId="58" fillId="7" borderId="78" xfId="1" applyNumberFormat="1" applyFont="1" applyFill="1" applyBorder="1" applyAlignment="1" applyProtection="1">
      <alignment horizontal="center"/>
    </xf>
    <xf numFmtId="0" fontId="58" fillId="7" borderId="29" xfId="1" applyFont="1" applyFill="1" applyBorder="1" applyAlignment="1" applyProtection="1">
      <alignment horizontal="center" vertical="center" wrapText="1"/>
    </xf>
    <xf numFmtId="0" fontId="58" fillId="10" borderId="61" xfId="1" applyFont="1" applyFill="1" applyBorder="1" applyProtection="1"/>
    <xf numFmtId="0" fontId="58" fillId="10" borderId="46" xfId="1" applyFont="1" applyFill="1" applyBorder="1" applyProtection="1"/>
    <xf numFmtId="0" fontId="58" fillId="10" borderId="50" xfId="1" applyFont="1" applyFill="1" applyBorder="1" applyProtection="1"/>
    <xf numFmtId="0" fontId="58" fillId="10" borderId="93" xfId="1" applyFont="1" applyFill="1" applyBorder="1" applyProtection="1"/>
    <xf numFmtId="0" fontId="58" fillId="10" borderId="110" xfId="1" applyFont="1" applyFill="1" applyBorder="1" applyProtection="1"/>
    <xf numFmtId="0" fontId="61" fillId="9" borderId="60" xfId="2" applyFont="1" applyFill="1" applyBorder="1" applyAlignment="1" applyProtection="1">
      <alignment horizontal="center" vertical="center" shrinkToFit="1"/>
      <protection locked="0"/>
    </xf>
    <xf numFmtId="0" fontId="14" fillId="0" borderId="30" xfId="1" applyFont="1" applyBorder="1" applyProtection="1">
      <protection locked="0"/>
    </xf>
    <xf numFmtId="0" fontId="14" fillId="0" borderId="62" xfId="1" applyFont="1" applyBorder="1" applyProtection="1">
      <protection locked="0"/>
    </xf>
    <xf numFmtId="0" fontId="14" fillId="0" borderId="51" xfId="1" applyFont="1" applyBorder="1" applyProtection="1">
      <protection locked="0"/>
    </xf>
    <xf numFmtId="0" fontId="14" fillId="0" borderId="0" xfId="1" applyFont="1" applyBorder="1" applyProtection="1">
      <protection locked="0"/>
    </xf>
    <xf numFmtId="0" fontId="14" fillId="0" borderId="55" xfId="1" applyFont="1" applyBorder="1" applyProtection="1">
      <protection locked="0"/>
    </xf>
    <xf numFmtId="0" fontId="14" fillId="0" borderId="111" xfId="1" applyFont="1" applyBorder="1" applyProtection="1">
      <protection locked="0"/>
    </xf>
    <xf numFmtId="0" fontId="14" fillId="0" borderId="28" xfId="1" applyFont="1" applyBorder="1" applyProtection="1">
      <protection locked="0"/>
    </xf>
    <xf numFmtId="0" fontId="14" fillId="0" borderId="96" xfId="1" applyFont="1" applyBorder="1" applyProtection="1">
      <protection locked="0"/>
    </xf>
    <xf numFmtId="0" fontId="58" fillId="7" borderId="87" xfId="1" applyFont="1" applyFill="1" applyBorder="1" applyAlignment="1" applyProtection="1">
      <alignment horizontal="center" vertical="center"/>
    </xf>
    <xf numFmtId="0" fontId="58" fillId="7" borderId="88" xfId="1" applyFont="1" applyFill="1" applyBorder="1" applyAlignment="1" applyProtection="1">
      <alignment horizontal="center" vertical="center"/>
    </xf>
    <xf numFmtId="49" fontId="14" fillId="9" borderId="82" xfId="1" applyNumberFormat="1" applyFont="1" applyFill="1" applyBorder="1" applyAlignment="1" applyProtection="1">
      <alignment horizontal="center" vertical="center" shrinkToFit="1"/>
      <protection locked="0"/>
    </xf>
    <xf numFmtId="0" fontId="58" fillId="7" borderId="61" xfId="1" applyFont="1" applyFill="1" applyBorder="1" applyAlignment="1" applyProtection="1">
      <alignment horizontal="center" vertical="center"/>
    </xf>
    <xf numFmtId="0" fontId="58" fillId="7" borderId="89" xfId="1" applyFont="1" applyFill="1" applyBorder="1" applyAlignment="1" applyProtection="1">
      <alignment horizontal="center" vertical="center"/>
    </xf>
    <xf numFmtId="0" fontId="14" fillId="0" borderId="60" xfId="1" applyFont="1" applyFill="1" applyBorder="1" applyAlignment="1" applyProtection="1">
      <alignment horizontal="center" vertical="center" shrinkToFit="1"/>
      <protection locked="0"/>
    </xf>
    <xf numFmtId="0" fontId="14" fillId="0" borderId="30" xfId="1" applyFont="1" applyFill="1" applyBorder="1" applyAlignment="1" applyProtection="1">
      <alignment horizontal="center" vertical="center" shrinkToFit="1"/>
      <protection locked="0"/>
    </xf>
    <xf numFmtId="0" fontId="14" fillId="0" borderId="62" xfId="1" applyFont="1" applyFill="1" applyBorder="1" applyAlignment="1" applyProtection="1">
      <alignment horizontal="center" vertical="center" shrinkToFit="1"/>
      <protection locked="0"/>
    </xf>
    <xf numFmtId="0" fontId="14" fillId="0" borderId="65" xfId="1" applyFont="1" applyFill="1" applyBorder="1" applyAlignment="1" applyProtection="1">
      <alignment horizontal="center" vertical="center" shrinkToFit="1"/>
      <protection locked="0"/>
    </xf>
    <xf numFmtId="0" fontId="14" fillId="0" borderId="66" xfId="1" applyFont="1" applyFill="1" applyBorder="1" applyAlignment="1" applyProtection="1">
      <alignment horizontal="center" vertical="center" shrinkToFit="1"/>
      <protection locked="0"/>
    </xf>
    <xf numFmtId="0" fontId="14" fillId="0" borderId="68" xfId="1" applyFont="1" applyFill="1" applyBorder="1" applyAlignment="1" applyProtection="1">
      <alignment horizontal="center" vertical="center" shrinkToFit="1"/>
      <protection locked="0"/>
    </xf>
    <xf numFmtId="0" fontId="58" fillId="9" borderId="84" xfId="1" applyFont="1" applyFill="1" applyBorder="1" applyAlignment="1" applyProtection="1">
      <alignment horizontal="center" vertical="center" shrinkToFit="1"/>
      <protection locked="0"/>
    </xf>
    <xf numFmtId="0" fontId="58" fillId="7" borderId="90" xfId="1" applyFont="1" applyFill="1" applyBorder="1" applyAlignment="1" applyProtection="1">
      <alignment horizontal="center" vertical="center"/>
    </xf>
    <xf numFmtId="0" fontId="58" fillId="7" borderId="72" xfId="1" applyFont="1" applyFill="1" applyBorder="1" applyAlignment="1" applyProtection="1">
      <alignment horizontal="center" vertical="center"/>
    </xf>
    <xf numFmtId="0" fontId="14" fillId="9" borderId="72" xfId="1" applyFont="1" applyFill="1" applyBorder="1" applyAlignment="1" applyProtection="1">
      <alignment horizontal="center" vertical="center" shrinkToFit="1"/>
      <protection locked="0"/>
    </xf>
    <xf numFmtId="0" fontId="14" fillId="9" borderId="86" xfId="1" applyFont="1" applyFill="1" applyBorder="1" applyAlignment="1" applyProtection="1">
      <alignment horizontal="center" vertical="center" shrinkToFit="1"/>
      <protection locked="0"/>
    </xf>
    <xf numFmtId="0" fontId="58" fillId="7" borderId="91" xfId="1" applyFont="1" applyFill="1" applyBorder="1" applyAlignment="1" applyProtection="1">
      <alignment horizontal="center" vertical="center" wrapText="1"/>
    </xf>
    <xf numFmtId="0" fontId="14" fillId="0" borderId="73" xfId="1" applyFont="1" applyFill="1" applyBorder="1" applyAlignment="1" applyProtection="1">
      <alignment horizontal="center" vertical="center" shrinkToFit="1"/>
      <protection locked="0"/>
    </xf>
    <xf numFmtId="0" fontId="14" fillId="0" borderId="75" xfId="1" applyFont="1" applyFill="1" applyBorder="1" applyAlignment="1" applyProtection="1">
      <alignment horizontal="center" vertical="center" shrinkToFit="1"/>
      <protection locked="0"/>
    </xf>
    <xf numFmtId="0" fontId="14" fillId="0" borderId="76" xfId="1" applyFont="1" applyFill="1" applyBorder="1" applyAlignment="1" applyProtection="1">
      <alignment horizontal="center" vertical="center" shrinkToFit="1"/>
      <protection locked="0"/>
    </xf>
    <xf numFmtId="0" fontId="14" fillId="9" borderId="63" xfId="1" applyFont="1" applyFill="1" applyBorder="1" applyAlignment="1" applyProtection="1">
      <alignment horizontal="center" vertical="center" shrinkToFit="1"/>
      <protection locked="0"/>
    </xf>
    <xf numFmtId="0" fontId="18" fillId="4" borderId="29" xfId="1" applyFont="1" applyFill="1" applyBorder="1" applyAlignment="1" applyProtection="1">
      <alignment horizontal="left" vertical="center" wrapText="1"/>
    </xf>
    <xf numFmtId="0" fontId="18" fillId="4" borderId="30" xfId="1" applyFont="1" applyFill="1" applyBorder="1" applyAlignment="1" applyProtection="1">
      <alignment horizontal="left" vertical="center" wrapText="1"/>
    </xf>
    <xf numFmtId="0" fontId="18" fillId="4" borderId="56" xfId="1" applyFont="1" applyFill="1" applyBorder="1" applyAlignment="1" applyProtection="1">
      <alignment horizontal="left" vertical="center" wrapText="1"/>
    </xf>
    <xf numFmtId="0" fontId="18" fillId="4" borderId="46" xfId="1" applyFont="1" applyFill="1" applyBorder="1" applyAlignment="1" applyProtection="1">
      <alignment horizontal="left" vertical="center" wrapText="1"/>
    </xf>
    <xf numFmtId="0" fontId="18" fillId="4" borderId="69" xfId="1" applyFont="1" applyFill="1" applyBorder="1" applyAlignment="1" applyProtection="1">
      <alignment horizontal="left" vertical="center" wrapText="1"/>
    </xf>
    <xf numFmtId="0" fontId="18" fillId="4" borderId="70" xfId="1" applyFont="1" applyFill="1" applyBorder="1" applyAlignment="1" applyProtection="1">
      <alignment horizontal="left" vertical="center" wrapText="1"/>
    </xf>
    <xf numFmtId="0" fontId="18" fillId="4" borderId="71" xfId="1" applyFont="1" applyFill="1" applyBorder="1" applyAlignment="1" applyProtection="1">
      <alignment horizontal="left" vertical="center" wrapText="1"/>
    </xf>
    <xf numFmtId="0" fontId="58" fillId="7" borderId="78" xfId="1" applyFont="1" applyFill="1" applyBorder="1" applyAlignment="1" applyProtection="1">
      <alignment horizontal="center" vertical="center"/>
    </xf>
    <xf numFmtId="0" fontId="58" fillId="7" borderId="58" xfId="1" applyFont="1" applyFill="1" applyBorder="1" applyAlignment="1" applyProtection="1">
      <alignment horizontal="center" vertical="center"/>
    </xf>
    <xf numFmtId="0" fontId="58" fillId="7" borderId="79" xfId="1" applyFont="1" applyFill="1" applyBorder="1" applyAlignment="1" applyProtection="1">
      <alignment horizontal="center" vertical="center"/>
    </xf>
    <xf numFmtId="0" fontId="59" fillId="7" borderId="77" xfId="1" applyFont="1" applyFill="1" applyBorder="1" applyAlignment="1" applyProtection="1">
      <alignment horizontal="center" vertical="center"/>
    </xf>
    <xf numFmtId="0" fontId="59" fillId="7" borderId="67" xfId="1" applyFont="1" applyFill="1" applyBorder="1" applyAlignment="1" applyProtection="1">
      <alignment horizontal="center" vertical="center"/>
    </xf>
    <xf numFmtId="0" fontId="20" fillId="7" borderId="65" xfId="1" applyFont="1" applyFill="1" applyBorder="1" applyAlignment="1" applyProtection="1">
      <alignment horizontal="center" vertical="center"/>
    </xf>
    <xf numFmtId="0" fontId="20" fillId="7" borderId="66" xfId="1" applyFont="1" applyFill="1" applyBorder="1" applyAlignment="1" applyProtection="1">
      <alignment horizontal="center" vertical="center"/>
    </xf>
    <xf numFmtId="0" fontId="20" fillId="7" borderId="67" xfId="1" applyFont="1" applyFill="1" applyBorder="1" applyAlignment="1" applyProtection="1">
      <alignment horizontal="center" vertical="center"/>
    </xf>
    <xf numFmtId="0" fontId="20" fillId="7" borderId="78" xfId="1" applyFont="1" applyFill="1" applyBorder="1" applyAlignment="1" applyProtection="1">
      <alignment horizontal="center" vertical="center"/>
    </xf>
    <xf numFmtId="0" fontId="20" fillId="7" borderId="58" xfId="1" applyFont="1" applyFill="1" applyBorder="1" applyAlignment="1" applyProtection="1">
      <alignment horizontal="center" vertical="center"/>
    </xf>
    <xf numFmtId="0" fontId="20" fillId="7" borderId="79" xfId="1" applyFont="1" applyFill="1" applyBorder="1" applyAlignment="1" applyProtection="1">
      <alignment horizontal="center" vertical="center"/>
    </xf>
    <xf numFmtId="0" fontId="15" fillId="0" borderId="0" xfId="1" applyFont="1" applyAlignment="1" applyProtection="1">
      <alignment horizontal="center" vertical="center"/>
    </xf>
    <xf numFmtId="0" fontId="18" fillId="4" borderId="29" xfId="1" applyFont="1" applyFill="1" applyBorder="1" applyAlignment="1" applyProtection="1">
      <alignment horizontal="center" vertical="center"/>
    </xf>
    <xf numFmtId="0" fontId="18" fillId="4" borderId="30" xfId="1" applyFont="1" applyFill="1" applyBorder="1" applyAlignment="1" applyProtection="1">
      <alignment horizontal="center" vertical="center"/>
    </xf>
    <xf numFmtId="0" fontId="21" fillId="5" borderId="31" xfId="1" applyFont="1" applyFill="1" applyBorder="1" applyAlignment="1" applyProtection="1">
      <alignment horizontal="center" vertical="center" shrinkToFit="1"/>
    </xf>
    <xf numFmtId="0" fontId="17" fillId="5" borderId="32" xfId="1" applyFont="1" applyFill="1" applyBorder="1" applyAlignment="1">
      <alignment horizontal="center" vertical="center" shrinkToFit="1"/>
    </xf>
    <xf numFmtId="49" fontId="21" fillId="6" borderId="33" xfId="1" applyNumberFormat="1" applyFont="1" applyFill="1" applyBorder="1" applyAlignment="1" applyProtection="1">
      <alignment horizontal="left" vertical="center" shrinkToFit="1"/>
    </xf>
    <xf numFmtId="49" fontId="17" fillId="6" borderId="32" xfId="1" applyNumberFormat="1" applyFont="1" applyFill="1" applyBorder="1" applyAlignment="1" applyProtection="1">
      <alignment horizontal="left" vertical="center" shrinkToFit="1"/>
    </xf>
    <xf numFmtId="49" fontId="17" fillId="6" borderId="34" xfId="1" applyNumberFormat="1" applyFont="1" applyFill="1" applyBorder="1" applyAlignment="1" applyProtection="1">
      <alignment horizontal="left" vertical="center" shrinkToFit="1"/>
    </xf>
    <xf numFmtId="0" fontId="18" fillId="4" borderId="35" xfId="1" applyFont="1" applyFill="1" applyBorder="1" applyAlignment="1" applyProtection="1">
      <alignment horizontal="center" vertical="center" textRotation="255"/>
    </xf>
    <xf numFmtId="0" fontId="18" fillId="4" borderId="45" xfId="1" applyFont="1" applyFill="1" applyBorder="1" applyAlignment="1" applyProtection="1">
      <alignment horizontal="center" vertical="center" textRotation="255"/>
    </xf>
    <xf numFmtId="0" fontId="18" fillId="4" borderId="92" xfId="1" applyFont="1" applyFill="1" applyBorder="1" applyAlignment="1" applyProtection="1">
      <alignment horizontal="center" vertical="center" textRotation="255"/>
    </xf>
    <xf numFmtId="0" fontId="18" fillId="4" borderId="36" xfId="1" applyFont="1" applyFill="1" applyBorder="1" applyAlignment="1" applyProtection="1">
      <alignment horizontal="left" vertical="center"/>
    </xf>
    <xf numFmtId="0" fontId="18" fillId="4" borderId="46" xfId="1" applyFont="1" applyFill="1" applyBorder="1" applyAlignment="1" applyProtection="1">
      <alignment horizontal="left" vertical="center"/>
    </xf>
    <xf numFmtId="0" fontId="58" fillId="7" borderId="39" xfId="1" applyFont="1" applyFill="1" applyBorder="1" applyAlignment="1" applyProtection="1">
      <alignment horizontal="center" vertical="center"/>
    </xf>
    <xf numFmtId="0" fontId="58" fillId="7" borderId="40" xfId="1" applyFont="1" applyFill="1" applyBorder="1" applyAlignment="1" applyProtection="1">
      <alignment horizontal="center" vertical="center"/>
    </xf>
    <xf numFmtId="0" fontId="58" fillId="7" borderId="48" xfId="1" applyFont="1" applyFill="1" applyBorder="1" applyAlignment="1" applyProtection="1">
      <alignment horizontal="center" vertical="center"/>
    </xf>
    <xf numFmtId="0" fontId="58" fillId="7" borderId="49" xfId="1" applyFont="1" applyFill="1" applyBorder="1" applyAlignment="1" applyProtection="1">
      <alignment horizontal="center" vertical="center"/>
    </xf>
    <xf numFmtId="0" fontId="63" fillId="28" borderId="37" xfId="1" applyFont="1" applyFill="1" applyBorder="1" applyAlignment="1" applyProtection="1">
      <alignment horizontal="center" vertical="center" wrapText="1" shrinkToFit="1"/>
      <protection locked="0"/>
    </xf>
    <xf numFmtId="0" fontId="63" fillId="28" borderId="41" xfId="1" applyFont="1" applyFill="1" applyBorder="1" applyAlignment="1" applyProtection="1">
      <alignment horizontal="center" vertical="center" wrapText="1" shrinkToFit="1"/>
      <protection locked="0"/>
    </xf>
    <xf numFmtId="0" fontId="63" fillId="28" borderId="0" xfId="1" applyFont="1" applyFill="1" applyBorder="1" applyAlignment="1" applyProtection="1">
      <alignment horizontal="center" vertical="center" wrapText="1" shrinkToFit="1"/>
      <protection locked="0"/>
    </xf>
    <xf numFmtId="0" fontId="63" fillId="28" borderId="50" xfId="1" applyFont="1" applyFill="1" applyBorder="1" applyAlignment="1" applyProtection="1">
      <alignment horizontal="center" vertical="center" wrapText="1" shrinkToFit="1"/>
      <protection locked="0"/>
    </xf>
    <xf numFmtId="0" fontId="58" fillId="7" borderId="42" xfId="1" applyFont="1" applyFill="1" applyBorder="1" applyAlignment="1" applyProtection="1">
      <alignment horizontal="center" vertical="center"/>
    </xf>
    <xf numFmtId="0" fontId="58" fillId="9" borderId="42" xfId="1" applyFont="1" applyFill="1" applyBorder="1" applyAlignment="1" applyProtection="1">
      <alignment horizontal="center" vertical="center" shrinkToFit="1"/>
      <protection locked="0"/>
    </xf>
    <xf numFmtId="0" fontId="58" fillId="9" borderId="43" xfId="1" applyFont="1" applyFill="1" applyBorder="1" applyAlignment="1" applyProtection="1">
      <alignment horizontal="center" vertical="center" shrinkToFit="1"/>
      <protection locked="0"/>
    </xf>
    <xf numFmtId="0" fontId="58" fillId="9" borderId="44" xfId="1" applyFont="1" applyFill="1" applyBorder="1" applyAlignment="1" applyProtection="1">
      <alignment horizontal="center" vertical="center" shrinkToFit="1"/>
      <protection locked="0"/>
    </xf>
    <xf numFmtId="0" fontId="58" fillId="7" borderId="46" xfId="1" applyFont="1" applyFill="1" applyBorder="1" applyAlignment="1" applyProtection="1">
      <alignment horizontal="center" vertical="center" wrapText="1"/>
    </xf>
    <xf numFmtId="0" fontId="58" fillId="7" borderId="50" xfId="1" applyFont="1" applyFill="1" applyBorder="1" applyAlignment="1" applyProtection="1">
      <alignment horizontal="center" vertical="center" wrapText="1"/>
    </xf>
    <xf numFmtId="0" fontId="14" fillId="0" borderId="51"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protection locked="0"/>
    </xf>
    <xf numFmtId="0" fontId="14" fillId="0" borderId="55" xfId="1" applyFont="1" applyFill="1" applyBorder="1" applyAlignment="1" applyProtection="1">
      <alignment horizontal="center" vertical="center" shrinkToFit="1"/>
      <protection locked="0"/>
    </xf>
    <xf numFmtId="0" fontId="58" fillId="7" borderId="80" xfId="1" applyFont="1" applyFill="1" applyBorder="1" applyAlignment="1" applyProtection="1">
      <alignment horizontal="center" vertical="center"/>
    </xf>
    <xf numFmtId="0" fontId="58" fillId="7" borderId="81" xfId="1" applyFont="1" applyFill="1" applyBorder="1" applyAlignment="1" applyProtection="1">
      <alignment horizontal="center" vertical="center"/>
    </xf>
    <xf numFmtId="0" fontId="58" fillId="7" borderId="85" xfId="1" applyFont="1" applyFill="1" applyBorder="1" applyAlignment="1" applyProtection="1">
      <alignment horizontal="center" vertical="center"/>
    </xf>
    <xf numFmtId="0" fontId="58" fillId="7" borderId="63" xfId="1" applyFont="1" applyFill="1" applyBorder="1" applyAlignment="1" applyProtection="1">
      <alignment horizontal="center" vertical="center"/>
    </xf>
    <xf numFmtId="0" fontId="58" fillId="7" borderId="51" xfId="1" applyFont="1" applyFill="1" applyBorder="1" applyAlignment="1" applyProtection="1">
      <alignment horizontal="center" vertical="center" wrapText="1"/>
    </xf>
    <xf numFmtId="0" fontId="58" fillId="7" borderId="0" xfId="1" applyFont="1" applyFill="1" applyBorder="1" applyAlignment="1" applyProtection="1">
      <alignment horizontal="center" vertical="center" wrapText="1"/>
    </xf>
    <xf numFmtId="0" fontId="14" fillId="0" borderId="52" xfId="1" applyFont="1" applyFill="1" applyBorder="1" applyAlignment="1" applyProtection="1">
      <alignment horizontal="center" vertical="center" shrinkToFit="1"/>
      <protection locked="0"/>
    </xf>
    <xf numFmtId="0" fontId="14" fillId="0" borderId="53" xfId="1" applyFont="1" applyFill="1" applyBorder="1" applyAlignment="1" applyProtection="1">
      <alignment horizontal="center" vertical="center" shrinkToFit="1"/>
      <protection locked="0"/>
    </xf>
    <xf numFmtId="0" fontId="14" fillId="0" borderId="54" xfId="1" applyFont="1" applyFill="1" applyBorder="1" applyAlignment="1" applyProtection="1">
      <alignment horizontal="center" vertical="center" shrinkToFit="1"/>
      <protection locked="0"/>
    </xf>
    <xf numFmtId="0" fontId="18" fillId="4" borderId="29" xfId="1" applyFont="1" applyFill="1" applyBorder="1" applyAlignment="1" applyProtection="1">
      <alignment horizontal="left" vertical="center"/>
    </xf>
    <xf numFmtId="0" fontId="18" fillId="4" borderId="30" xfId="1" applyFont="1" applyFill="1" applyBorder="1" applyAlignment="1" applyProtection="1">
      <alignment horizontal="left" vertical="center"/>
    </xf>
    <xf numFmtId="0" fontId="18" fillId="4" borderId="56" xfId="1" applyFont="1" applyFill="1" applyBorder="1" applyAlignment="1" applyProtection="1">
      <alignment horizontal="left" vertical="center"/>
    </xf>
    <xf numFmtId="0" fontId="18" fillId="4" borderId="69" xfId="1" applyFont="1" applyFill="1" applyBorder="1" applyAlignment="1" applyProtection="1">
      <alignment horizontal="left" vertical="center"/>
    </xf>
    <xf numFmtId="0" fontId="18" fillId="4" borderId="70" xfId="1" applyFont="1" applyFill="1" applyBorder="1" applyAlignment="1" applyProtection="1">
      <alignment horizontal="left" vertical="center"/>
    </xf>
    <xf numFmtId="0" fontId="18" fillId="4" borderId="71" xfId="1" applyFont="1" applyFill="1" applyBorder="1" applyAlignment="1" applyProtection="1">
      <alignment horizontal="left" vertical="center"/>
    </xf>
    <xf numFmtId="0" fontId="58" fillId="7" borderId="57" xfId="1" applyFont="1" applyFill="1" applyBorder="1" applyAlignment="1" applyProtection="1">
      <alignment horizontal="center" vertical="center"/>
    </xf>
    <xf numFmtId="0" fontId="58" fillId="7" borderId="59" xfId="1" applyFont="1" applyFill="1" applyBorder="1" applyAlignment="1" applyProtection="1">
      <alignment horizontal="center" vertical="center"/>
    </xf>
    <xf numFmtId="0" fontId="58" fillId="7" borderId="60" xfId="1" applyFont="1" applyFill="1" applyBorder="1" applyAlignment="1" applyProtection="1">
      <alignment horizontal="center" vertical="center"/>
    </xf>
    <xf numFmtId="0" fontId="58" fillId="7" borderId="30" xfId="1" applyFont="1" applyFill="1" applyBorder="1" applyAlignment="1" applyProtection="1">
      <alignment horizontal="center" vertical="center"/>
    </xf>
    <xf numFmtId="0" fontId="58" fillId="7" borderId="60" xfId="1" applyFont="1" applyFill="1" applyBorder="1" applyAlignment="1" applyProtection="1">
      <alignment horizontal="center" vertical="center" wrapText="1"/>
    </xf>
    <xf numFmtId="0" fontId="58" fillId="7" borderId="30" xfId="1" applyFont="1" applyFill="1" applyBorder="1" applyAlignment="1" applyProtection="1">
      <alignment horizontal="center" vertical="center" wrapText="1"/>
    </xf>
    <xf numFmtId="0" fontId="58" fillId="7" borderId="62" xfId="1" applyFont="1" applyFill="1" applyBorder="1" applyAlignment="1" applyProtection="1">
      <alignment horizontal="center" vertical="center" wrapText="1"/>
    </xf>
    <xf numFmtId="0" fontId="58" fillId="7" borderId="65" xfId="1" applyFont="1" applyFill="1" applyBorder="1" applyAlignment="1" applyProtection="1">
      <alignment horizontal="center" vertical="center" wrapText="1"/>
    </xf>
    <xf numFmtId="0" fontId="58" fillId="7" borderId="66" xfId="1" applyFont="1" applyFill="1" applyBorder="1" applyAlignment="1" applyProtection="1">
      <alignment horizontal="center" vertical="center" wrapText="1"/>
    </xf>
    <xf numFmtId="0" fontId="58" fillId="7" borderId="68" xfId="1" applyFont="1" applyFill="1" applyBorder="1" applyAlignment="1" applyProtection="1">
      <alignment horizontal="center" vertical="center" wrapText="1"/>
    </xf>
    <xf numFmtId="0" fontId="20" fillId="14" borderId="133" xfId="1" applyFont="1" applyFill="1" applyBorder="1" applyAlignment="1" applyProtection="1">
      <alignment horizontal="center" vertical="center"/>
    </xf>
    <xf numFmtId="0" fontId="20" fillId="4" borderId="135" xfId="1" applyFont="1" applyFill="1" applyBorder="1" applyAlignment="1" applyProtection="1">
      <alignment horizontal="center" vertical="center"/>
    </xf>
    <xf numFmtId="0" fontId="18" fillId="15" borderId="133" xfId="1" applyFont="1" applyFill="1" applyBorder="1" applyAlignment="1" applyProtection="1">
      <alignment horizontal="center" vertical="center" shrinkToFit="1"/>
    </xf>
    <xf numFmtId="0" fontId="18" fillId="15" borderId="135" xfId="1" applyFont="1" applyFill="1" applyBorder="1" applyAlignment="1" applyProtection="1">
      <alignment horizontal="center" vertical="center" shrinkToFit="1"/>
    </xf>
    <xf numFmtId="0" fontId="71" fillId="17" borderId="133" xfId="1" applyFont="1" applyFill="1" applyBorder="1" applyAlignment="1" applyProtection="1">
      <alignment horizontal="left" vertical="center" shrinkToFit="1"/>
    </xf>
    <xf numFmtId="0" fontId="14" fillId="18" borderId="134" xfId="1" applyFont="1" applyFill="1" applyBorder="1" applyAlignment="1" applyProtection="1">
      <alignment horizontal="left" vertical="center" shrinkToFit="1"/>
    </xf>
    <xf numFmtId="0" fontId="18" fillId="4" borderId="133" xfId="1" applyFont="1" applyFill="1" applyBorder="1" applyAlignment="1" applyProtection="1">
      <alignment vertical="center"/>
    </xf>
    <xf numFmtId="0" fontId="18" fillId="4" borderId="135" xfId="1" applyFont="1" applyFill="1" applyBorder="1" applyAlignment="1" applyProtection="1">
      <alignment vertical="center"/>
    </xf>
    <xf numFmtId="0" fontId="18" fillId="4" borderId="138" xfId="1" applyFont="1" applyFill="1" applyBorder="1" applyAlignment="1" applyProtection="1">
      <alignment vertical="center"/>
    </xf>
    <xf numFmtId="0" fontId="18" fillId="4" borderId="140" xfId="1" applyFont="1" applyFill="1" applyBorder="1" applyAlignment="1" applyProtection="1">
      <alignment vertical="center"/>
    </xf>
    <xf numFmtId="0" fontId="18" fillId="4" borderId="141" xfId="1" applyFont="1" applyFill="1" applyBorder="1" applyAlignment="1" applyProtection="1">
      <alignment vertical="center"/>
    </xf>
    <xf numFmtId="0" fontId="18" fillId="4" borderId="142" xfId="1" applyFont="1" applyFill="1" applyBorder="1" applyAlignment="1" applyProtection="1">
      <alignment vertical="center"/>
    </xf>
    <xf numFmtId="0" fontId="60" fillId="16" borderId="139" xfId="1" applyFont="1" applyFill="1" applyBorder="1" applyAlignment="1" applyProtection="1">
      <alignment horizontal="center" vertical="center" shrinkToFit="1"/>
    </xf>
    <xf numFmtId="0" fontId="60" fillId="16" borderId="61" xfId="1" applyFont="1" applyFill="1" applyBorder="1" applyAlignment="1" applyProtection="1">
      <alignment horizontal="center" vertical="center" shrinkToFit="1"/>
    </xf>
    <xf numFmtId="0" fontId="60" fillId="16" borderId="143" xfId="1" applyFont="1" applyFill="1" applyBorder="1" applyAlignment="1" applyProtection="1">
      <alignment horizontal="center" vertical="center" shrinkToFit="1"/>
    </xf>
    <xf numFmtId="0" fontId="60" fillId="16" borderId="144" xfId="1" applyFont="1" applyFill="1" applyBorder="1" applyAlignment="1" applyProtection="1">
      <alignment horizontal="center" vertical="center" shrinkToFit="1"/>
    </xf>
    <xf numFmtId="0" fontId="27" fillId="19" borderId="60" xfId="1" applyFont="1" applyFill="1" applyBorder="1" applyAlignment="1" applyProtection="1">
      <alignment horizontal="center" vertical="center" shrinkToFit="1"/>
    </xf>
    <xf numFmtId="0" fontId="27" fillId="19" borderId="30" xfId="1" applyFont="1" applyFill="1" applyBorder="1" applyAlignment="1" applyProtection="1">
      <alignment horizontal="center" vertical="center" shrinkToFit="1"/>
    </xf>
    <xf numFmtId="0" fontId="27" fillId="19" borderId="61" xfId="1" applyFont="1" applyFill="1" applyBorder="1" applyAlignment="1" applyProtection="1">
      <alignment horizontal="center" vertical="center" shrinkToFit="1"/>
    </xf>
    <xf numFmtId="0" fontId="27" fillId="19" borderId="145" xfId="1" applyFont="1" applyFill="1" applyBorder="1" applyAlignment="1" applyProtection="1">
      <alignment horizontal="center" vertical="center" shrinkToFit="1"/>
    </xf>
    <xf numFmtId="0" fontId="27" fillId="19" borderId="146" xfId="1" applyFont="1" applyFill="1" applyBorder="1" applyAlignment="1" applyProtection="1">
      <alignment horizontal="center" vertical="center" shrinkToFit="1"/>
    </xf>
    <xf numFmtId="0" fontId="27" fillId="19" borderId="144" xfId="1" applyFont="1" applyFill="1" applyBorder="1" applyAlignment="1" applyProtection="1">
      <alignment horizontal="center" vertical="center" shrinkToFit="1"/>
    </xf>
    <xf numFmtId="0" fontId="58" fillId="16" borderId="107" xfId="1" applyFont="1" applyFill="1" applyBorder="1" applyAlignment="1" applyProtection="1">
      <alignment horizontal="center" vertical="center" shrinkToFit="1"/>
    </xf>
    <xf numFmtId="0" fontId="58" fillId="16" borderId="78" xfId="1" applyFont="1" applyFill="1" applyBorder="1" applyAlignment="1" applyProtection="1">
      <alignment horizontal="center" vertical="center" shrinkToFit="1"/>
    </xf>
    <xf numFmtId="0" fontId="12" fillId="19" borderId="78" xfId="1" applyFont="1" applyFill="1" applyBorder="1" applyAlignment="1" applyProtection="1">
      <alignment horizontal="center" vertical="center" shrinkToFit="1"/>
    </xf>
    <xf numFmtId="0" fontId="12" fillId="19" borderId="58" xfId="1" applyFont="1" applyFill="1" applyBorder="1" applyAlignment="1" applyProtection="1">
      <alignment horizontal="center" vertical="center" shrinkToFit="1"/>
    </xf>
    <xf numFmtId="0" fontId="12" fillId="19" borderId="79" xfId="1" applyFont="1" applyFill="1" applyBorder="1" applyAlignment="1" applyProtection="1">
      <alignment horizontal="center" vertical="center" shrinkToFit="1"/>
    </xf>
    <xf numFmtId="0" fontId="58" fillId="16" borderId="147" xfId="1" applyFont="1" applyFill="1" applyBorder="1" applyAlignment="1" applyProtection="1">
      <alignment horizontal="center" vertical="center" shrinkToFit="1"/>
    </xf>
    <xf numFmtId="0" fontId="58" fillId="16" borderId="148" xfId="1" applyFont="1" applyFill="1" applyBorder="1" applyAlignment="1" applyProtection="1">
      <alignment horizontal="center" vertical="center" shrinkToFit="1"/>
    </xf>
    <xf numFmtId="0" fontId="27" fillId="19" borderId="147" xfId="1" applyFont="1" applyFill="1" applyBorder="1" applyAlignment="1" applyProtection="1">
      <alignment horizontal="center" vertical="center" shrinkToFit="1"/>
    </xf>
    <xf numFmtId="0" fontId="27" fillId="19" borderId="148" xfId="1" applyFont="1" applyFill="1" applyBorder="1" applyAlignment="1" applyProtection="1">
      <alignment horizontal="center" vertical="center" shrinkToFit="1"/>
    </xf>
    <xf numFmtId="0" fontId="27" fillId="19" borderId="149" xfId="1" applyFont="1" applyFill="1" applyBorder="1" applyAlignment="1" applyProtection="1">
      <alignment horizontal="center" vertical="center" shrinkToFit="1"/>
    </xf>
    <xf numFmtId="0" fontId="18" fillId="4" borderId="150" xfId="1" applyFont="1" applyFill="1" applyBorder="1" applyAlignment="1" applyProtection="1">
      <alignment vertical="center"/>
    </xf>
    <xf numFmtId="0" fontId="18" fillId="4" borderId="146" xfId="1" applyFont="1" applyFill="1" applyBorder="1" applyAlignment="1" applyProtection="1">
      <alignment vertical="center"/>
    </xf>
    <xf numFmtId="0" fontId="18" fillId="4" borderId="151" xfId="1" applyFont="1" applyFill="1" applyBorder="1" applyAlignment="1" applyProtection="1">
      <alignment vertical="center"/>
    </xf>
    <xf numFmtId="0" fontId="27" fillId="0" borderId="152" xfId="1" applyFont="1" applyFill="1" applyBorder="1" applyAlignment="1" applyProtection="1">
      <alignment horizontal="center" vertical="center"/>
      <protection locked="0"/>
    </xf>
    <xf numFmtId="0" fontId="27" fillId="0" borderId="153" xfId="1" applyFont="1" applyFill="1" applyBorder="1" applyAlignment="1" applyProtection="1">
      <alignment horizontal="center" vertical="center"/>
      <protection locked="0"/>
    </xf>
    <xf numFmtId="0" fontId="58" fillId="16" borderId="152" xfId="1" applyFont="1" applyFill="1" applyBorder="1" applyAlignment="1" applyProtection="1">
      <alignment horizontal="right" vertical="center" shrinkToFit="1"/>
    </xf>
    <xf numFmtId="0" fontId="58" fillId="16" borderId="155" xfId="1" applyFont="1" applyFill="1" applyBorder="1" applyAlignment="1" applyProtection="1">
      <alignment horizontal="right" vertical="center" shrinkToFit="1"/>
    </xf>
    <xf numFmtId="0" fontId="72" fillId="4" borderId="157" xfId="1" applyFont="1" applyFill="1" applyBorder="1" applyAlignment="1" applyProtection="1">
      <alignment vertical="center" wrapText="1"/>
    </xf>
    <xf numFmtId="0" fontId="72" fillId="4" borderId="155" xfId="1" applyFont="1" applyFill="1" applyBorder="1" applyAlignment="1" applyProtection="1">
      <alignment vertical="center" wrapText="1"/>
    </xf>
    <xf numFmtId="0" fontId="72" fillId="4" borderId="158" xfId="1" applyFont="1" applyFill="1" applyBorder="1" applyAlignment="1" applyProtection="1">
      <alignment vertical="center" wrapText="1"/>
    </xf>
    <xf numFmtId="0" fontId="58" fillId="16" borderId="159" xfId="1" applyFont="1" applyFill="1" applyBorder="1" applyAlignment="1" applyProtection="1">
      <alignment horizontal="center" vertical="center" shrinkToFit="1"/>
    </xf>
    <xf numFmtId="0" fontId="58" fillId="16" borderId="155" xfId="1" applyFont="1" applyFill="1" applyBorder="1" applyAlignment="1" applyProtection="1">
      <alignment horizontal="center" vertical="center" shrinkToFit="1"/>
    </xf>
    <xf numFmtId="179" fontId="27" fillId="0" borderId="152" xfId="1" applyNumberFormat="1" applyFont="1" applyFill="1" applyBorder="1" applyAlignment="1" applyProtection="1">
      <alignment horizontal="center" vertical="center" shrinkToFit="1"/>
      <protection locked="0"/>
    </xf>
    <xf numFmtId="179" fontId="27" fillId="0" borderId="153" xfId="1" applyNumberFormat="1" applyFont="1" applyFill="1" applyBorder="1" applyAlignment="1" applyProtection="1">
      <alignment horizontal="center" vertical="center" shrinkToFit="1"/>
      <protection locked="0"/>
    </xf>
    <xf numFmtId="0" fontId="72" fillId="4" borderId="150" xfId="1" applyFont="1" applyFill="1" applyBorder="1" applyAlignment="1" applyProtection="1">
      <alignment vertical="center" wrapText="1"/>
    </xf>
    <xf numFmtId="0" fontId="58" fillId="16" borderId="159" xfId="1" applyFont="1" applyFill="1" applyBorder="1" applyAlignment="1" applyProtection="1">
      <alignment horizontal="right" vertical="center" wrapText="1" shrinkToFit="1"/>
    </xf>
    <xf numFmtId="0" fontId="58" fillId="16" borderId="155" xfId="1" applyFont="1" applyFill="1" applyBorder="1" applyAlignment="1" applyProtection="1">
      <alignment horizontal="right" vertical="center" wrapText="1" shrinkToFit="1"/>
    </xf>
    <xf numFmtId="0" fontId="27" fillId="0" borderId="152" xfId="1" applyNumberFormat="1" applyFont="1" applyFill="1" applyBorder="1" applyAlignment="1" applyProtection="1">
      <alignment horizontal="center" vertical="center" shrinkToFit="1"/>
      <protection locked="0"/>
    </xf>
    <xf numFmtId="0" fontId="27" fillId="0" borderId="153" xfId="1" applyNumberFormat="1" applyFont="1" applyFill="1" applyBorder="1" applyAlignment="1" applyProtection="1">
      <alignment horizontal="center" vertical="center" shrinkToFit="1"/>
      <protection locked="0"/>
    </xf>
    <xf numFmtId="179" fontId="27" fillId="0" borderId="155" xfId="1" applyNumberFormat="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left" vertical="top" wrapText="1"/>
      <protection locked="0"/>
    </xf>
    <xf numFmtId="0" fontId="9" fillId="0" borderId="49" xfId="1" applyFont="1" applyFill="1" applyBorder="1" applyAlignment="1" applyProtection="1">
      <alignment horizontal="left" vertical="top" wrapText="1"/>
      <protection locked="0"/>
    </xf>
    <xf numFmtId="0" fontId="9" fillId="0" borderId="146" xfId="1" applyFont="1" applyFill="1" applyBorder="1" applyAlignment="1" applyProtection="1">
      <alignment horizontal="left" vertical="top" wrapText="1"/>
      <protection locked="0"/>
    </xf>
    <xf numFmtId="0" fontId="9" fillId="0" borderId="156" xfId="1" applyFont="1" applyFill="1" applyBorder="1" applyAlignment="1" applyProtection="1">
      <alignment horizontal="left" vertical="top" wrapText="1"/>
      <protection locked="0"/>
    </xf>
    <xf numFmtId="0" fontId="18" fillId="4" borderId="163" xfId="1" applyFont="1" applyFill="1" applyBorder="1" applyAlignment="1" applyProtection="1">
      <alignment horizontal="center" vertical="top" textRotation="255"/>
    </xf>
    <xf numFmtId="0" fontId="18" fillId="4" borderId="164" xfId="1" applyFont="1" applyFill="1" applyBorder="1" applyAlignment="1" applyProtection="1">
      <alignment horizontal="center" vertical="top" textRotation="255"/>
    </xf>
    <xf numFmtId="0" fontId="9" fillId="0" borderId="70" xfId="1" applyFont="1" applyFill="1" applyBorder="1" applyAlignment="1" applyProtection="1">
      <alignment horizontal="left" vertical="top" wrapText="1"/>
      <protection locked="0"/>
    </xf>
    <xf numFmtId="0" fontId="9" fillId="0" borderId="137" xfId="1" applyFont="1" applyFill="1" applyBorder="1" applyAlignment="1" applyProtection="1">
      <alignment horizontal="left" vertical="top" wrapText="1"/>
      <protection locked="0"/>
    </xf>
    <xf numFmtId="0" fontId="18" fillId="4" borderId="165" xfId="1" applyFont="1" applyFill="1" applyBorder="1" applyAlignment="1" applyProtection="1">
      <alignment horizontal="center" vertical="top" textRotation="255"/>
    </xf>
    <xf numFmtId="0" fontId="58" fillId="0" borderId="0" xfId="1" applyFont="1" applyBorder="1" applyAlignment="1" applyProtection="1">
      <alignment horizontal="left" wrapText="1"/>
    </xf>
    <xf numFmtId="0" fontId="4" fillId="0" borderId="0" xfId="1" applyFont="1" applyFill="1" applyBorder="1" applyAlignment="1" applyProtection="1">
      <alignment horizontal="left" vertical="center" shrinkToFit="1"/>
    </xf>
    <xf numFmtId="0" fontId="29" fillId="0" borderId="0" xfId="1" applyFont="1" applyBorder="1" applyAlignment="1" applyProtection="1">
      <alignment horizontal="left" wrapText="1"/>
    </xf>
    <xf numFmtId="0" fontId="29" fillId="0" borderId="70" xfId="1" applyFont="1" applyBorder="1" applyAlignment="1" applyProtection="1">
      <alignment horizontal="left" wrapText="1"/>
    </xf>
    <xf numFmtId="0" fontId="30" fillId="20" borderId="166" xfId="4" applyFont="1" applyFill="1" applyBorder="1" applyAlignment="1" applyProtection="1">
      <alignment horizontal="center" vertical="center"/>
    </xf>
    <xf numFmtId="0" fontId="30" fillId="20" borderId="167" xfId="4" applyFont="1" applyFill="1" applyBorder="1" applyAlignment="1" applyProtection="1">
      <alignment horizontal="center" vertical="center"/>
    </xf>
    <xf numFmtId="0" fontId="27" fillId="19" borderId="29" xfId="4" applyFont="1" applyFill="1" applyBorder="1" applyAlignment="1" applyProtection="1">
      <alignment horizontal="center" vertical="center" shrinkToFit="1"/>
    </xf>
    <xf numFmtId="0" fontId="27" fillId="19" borderId="150" xfId="4" applyFont="1" applyFill="1" applyBorder="1" applyAlignment="1" applyProtection="1">
      <alignment horizontal="center" vertical="center" shrinkToFit="1"/>
    </xf>
    <xf numFmtId="0" fontId="6" fillId="19" borderId="136" xfId="4" applyFont="1" applyFill="1" applyBorder="1" applyAlignment="1" applyProtection="1">
      <alignment horizontal="center" vertical="center" shrinkToFit="1"/>
    </xf>
    <xf numFmtId="0" fontId="6" fillId="19" borderId="58" xfId="4" applyFont="1" applyFill="1" applyBorder="1" applyAlignment="1" applyProtection="1">
      <alignment horizontal="center" vertical="center" shrinkToFit="1"/>
    </xf>
    <xf numFmtId="0" fontId="6" fillId="19" borderId="79" xfId="4" applyFont="1" applyFill="1" applyBorder="1" applyAlignment="1" applyProtection="1">
      <alignment horizontal="center" vertical="center" shrinkToFit="1"/>
    </xf>
    <xf numFmtId="0" fontId="27" fillId="19" borderId="168" xfId="4" applyFont="1" applyFill="1" applyBorder="1" applyAlignment="1" applyProtection="1">
      <alignment horizontal="center" vertical="center" shrinkToFit="1"/>
    </xf>
    <xf numFmtId="0" fontId="27" fillId="19" borderId="148" xfId="4" applyFont="1" applyFill="1" applyBorder="1" applyAlignment="1" applyProtection="1">
      <alignment horizontal="center" vertical="center" shrinkToFit="1"/>
    </xf>
    <xf numFmtId="0" fontId="27" fillId="19" borderId="149" xfId="4" applyFont="1" applyFill="1" applyBorder="1" applyAlignment="1" applyProtection="1">
      <alignment horizontal="center" vertical="center" shrinkToFit="1"/>
    </xf>
    <xf numFmtId="0" fontId="30" fillId="20" borderId="169" xfId="4" applyFont="1" applyFill="1" applyBorder="1" applyAlignment="1" applyProtection="1">
      <alignment horizontal="center" vertical="center"/>
    </xf>
    <xf numFmtId="0" fontId="30" fillId="20" borderId="170" xfId="4" applyFont="1" applyFill="1" applyBorder="1" applyAlignment="1" applyProtection="1">
      <alignment horizontal="center" vertical="center"/>
    </xf>
    <xf numFmtId="0" fontId="33" fillId="20" borderId="172" xfId="4" applyFont="1" applyFill="1" applyBorder="1" applyAlignment="1" applyProtection="1">
      <alignment horizontal="center" vertical="center" textRotation="255"/>
    </xf>
    <xf numFmtId="0" fontId="33" fillId="20" borderId="175" xfId="4" applyFont="1" applyFill="1" applyBorder="1" applyAlignment="1" applyProtection="1">
      <alignment horizontal="center" vertical="center" textRotation="255"/>
    </xf>
    <xf numFmtId="0" fontId="33" fillId="20" borderId="167" xfId="4" applyFont="1" applyFill="1" applyBorder="1" applyAlignment="1" applyProtection="1">
      <alignment horizontal="center" vertical="center" textRotation="255"/>
    </xf>
    <xf numFmtId="0" fontId="33" fillId="20" borderId="180" xfId="4" applyFont="1" applyFill="1" applyBorder="1" applyAlignment="1" applyProtection="1">
      <alignment horizontal="center" vertical="center" textRotation="255"/>
    </xf>
    <xf numFmtId="0" fontId="33" fillId="20" borderId="181" xfId="4" applyFont="1" applyFill="1" applyBorder="1" applyAlignment="1" applyProtection="1">
      <alignment horizontal="center" vertical="center" textRotation="255"/>
    </xf>
    <xf numFmtId="0" fontId="33" fillId="20" borderId="183" xfId="4" applyFont="1" applyFill="1" applyBorder="1" applyAlignment="1" applyProtection="1">
      <alignment horizontal="center" vertical="center" textRotation="255"/>
    </xf>
    <xf numFmtId="0" fontId="38" fillId="0" borderId="0" xfId="4" applyFont="1" applyFill="1" applyAlignment="1" applyProtection="1">
      <alignment horizontal="left" vertical="center" wrapText="1"/>
    </xf>
    <xf numFmtId="0" fontId="39" fillId="20" borderId="184" xfId="4" applyFont="1" applyFill="1" applyBorder="1" applyAlignment="1" applyProtection="1">
      <alignment horizontal="left" vertical="center" wrapText="1" indent="1"/>
    </xf>
    <xf numFmtId="178" fontId="4" fillId="19" borderId="184" xfId="5" applyNumberFormat="1" applyFont="1" applyFill="1" applyBorder="1" applyAlignment="1" applyProtection="1">
      <alignment horizontal="center" vertical="center"/>
    </xf>
    <xf numFmtId="0" fontId="34" fillId="20" borderId="188" xfId="4" applyFont="1" applyFill="1" applyBorder="1" applyAlignment="1" applyProtection="1">
      <alignment horizontal="center" vertical="center" textRotation="255" wrapText="1"/>
    </xf>
    <xf numFmtId="0" fontId="29" fillId="0" borderId="0" xfId="1" applyFont="1" applyBorder="1" applyAlignment="1" applyProtection="1">
      <alignment horizontal="left"/>
    </xf>
    <xf numFmtId="0" fontId="34" fillId="20" borderId="184" xfId="4" applyFont="1" applyFill="1" applyBorder="1" applyAlignment="1" applyProtection="1">
      <alignment horizontal="center" vertical="center" textRotation="255"/>
    </xf>
    <xf numFmtId="0" fontId="34" fillId="20" borderId="188" xfId="4" applyFont="1" applyFill="1" applyBorder="1" applyAlignment="1" applyProtection="1">
      <alignment horizontal="center" vertical="center" textRotation="255"/>
    </xf>
    <xf numFmtId="0" fontId="6" fillId="4" borderId="188" xfId="4" applyFont="1" applyFill="1" applyBorder="1" applyAlignment="1" applyProtection="1">
      <alignment horizontal="center" vertical="center"/>
    </xf>
    <xf numFmtId="0" fontId="34" fillId="20" borderId="175" xfId="4" applyFont="1" applyFill="1" applyBorder="1" applyAlignment="1" applyProtection="1">
      <alignment horizontal="center" vertical="center" textRotation="255"/>
    </xf>
    <xf numFmtId="0" fontId="6" fillId="4" borderId="133" xfId="4" applyFont="1" applyFill="1" applyBorder="1" applyAlignment="1" applyProtection="1">
      <alignment horizontal="center" vertical="center"/>
    </xf>
    <xf numFmtId="0" fontId="6" fillId="4" borderId="134" xfId="4" applyFont="1" applyFill="1" applyBorder="1" applyAlignment="1" applyProtection="1">
      <alignment horizontal="center" vertical="center"/>
    </xf>
    <xf numFmtId="0" fontId="34" fillId="20" borderId="172" xfId="4" applyFont="1" applyFill="1" applyBorder="1" applyAlignment="1" applyProtection="1">
      <alignment horizontal="center" vertical="center" textRotation="255"/>
    </xf>
    <xf numFmtId="0" fontId="34" fillId="20" borderId="166" xfId="4" applyFont="1" applyFill="1" applyBorder="1" applyAlignment="1" applyProtection="1">
      <alignment horizontal="center" vertical="center" textRotation="255" wrapText="1"/>
    </xf>
    <xf numFmtId="0" fontId="34" fillId="20" borderId="175" xfId="4" applyFont="1" applyFill="1" applyBorder="1" applyAlignment="1" applyProtection="1">
      <alignment horizontal="center" vertical="center" textRotation="255" wrapText="1"/>
    </xf>
    <xf numFmtId="0" fontId="34" fillId="20" borderId="184" xfId="4" applyFont="1" applyFill="1" applyBorder="1" applyAlignment="1" applyProtection="1">
      <alignment horizontal="center" vertical="center" textRotation="255" wrapText="1"/>
    </xf>
    <xf numFmtId="0" fontId="34" fillId="20" borderId="166" xfId="4" applyFont="1" applyFill="1" applyBorder="1" applyAlignment="1" applyProtection="1">
      <alignment horizontal="center" vertical="center" textRotation="255"/>
    </xf>
    <xf numFmtId="0" fontId="49" fillId="25" borderId="214" xfId="0" applyFont="1" applyFill="1" applyBorder="1" applyAlignment="1" applyProtection="1">
      <alignment vertical="center" wrapText="1"/>
      <protection locked="0"/>
    </xf>
    <xf numFmtId="0" fontId="49" fillId="25" borderId="212" xfId="0" applyFont="1" applyFill="1" applyBorder="1" applyAlignment="1" applyProtection="1">
      <alignment vertical="center" wrapText="1"/>
      <protection locked="0"/>
    </xf>
    <xf numFmtId="0" fontId="49" fillId="25" borderId="213" xfId="0" applyFont="1" applyFill="1" applyBorder="1" applyAlignment="1" applyProtection="1">
      <alignment vertical="center" wrapText="1"/>
      <protection locked="0"/>
    </xf>
    <xf numFmtId="0" fontId="49" fillId="25" borderId="215" xfId="0" applyFont="1" applyFill="1" applyBorder="1" applyAlignment="1" applyProtection="1">
      <alignment vertical="center" wrapText="1"/>
      <protection locked="0"/>
    </xf>
    <xf numFmtId="0" fontId="55" fillId="24" borderId="199" xfId="0" applyFont="1" applyFill="1" applyBorder="1" applyAlignment="1" applyProtection="1">
      <alignment horizontal="center" vertical="center"/>
    </xf>
    <xf numFmtId="0" fontId="49" fillId="25" borderId="16" xfId="0" applyFont="1" applyFill="1" applyBorder="1" applyAlignment="1" applyProtection="1">
      <alignment horizontal="center" vertical="center" wrapText="1"/>
      <protection locked="0"/>
    </xf>
    <xf numFmtId="0" fontId="49" fillId="25" borderId="2" xfId="0" applyFont="1" applyFill="1" applyBorder="1" applyAlignment="1" applyProtection="1">
      <alignment horizontal="center" vertical="center" wrapText="1"/>
      <protection locked="0"/>
    </xf>
    <xf numFmtId="0" fontId="49" fillId="25" borderId="18" xfId="0" applyFont="1" applyFill="1" applyBorder="1" applyAlignment="1" applyProtection="1">
      <alignment horizontal="center" vertical="center" wrapText="1"/>
      <protection locked="0"/>
    </xf>
    <xf numFmtId="0" fontId="49" fillId="25" borderId="11" xfId="0" applyFont="1" applyFill="1" applyBorder="1" applyAlignment="1" applyProtection="1">
      <alignment vertical="center" wrapText="1"/>
      <protection locked="0"/>
    </xf>
    <xf numFmtId="0" fontId="49" fillId="25" borderId="2" xfId="0" applyFont="1" applyFill="1" applyBorder="1" applyAlignment="1" applyProtection="1">
      <alignment vertical="center" wrapText="1"/>
      <protection locked="0"/>
    </xf>
    <xf numFmtId="0" fontId="49" fillId="25" borderId="18" xfId="0" applyFont="1" applyFill="1" applyBorder="1" applyAlignment="1" applyProtection="1">
      <alignment vertical="center" wrapText="1"/>
      <protection locked="0"/>
    </xf>
    <xf numFmtId="0" fontId="49" fillId="25" borderId="207" xfId="0" applyFont="1" applyFill="1" applyBorder="1" applyAlignment="1" applyProtection="1">
      <alignment vertical="center" wrapText="1"/>
      <protection locked="0"/>
    </xf>
    <xf numFmtId="0" fontId="2" fillId="3" borderId="9" xfId="0" applyFont="1" applyFill="1" applyBorder="1" applyAlignment="1" applyProtection="1">
      <alignment horizontal="center" vertical="center" textRotation="255"/>
    </xf>
    <xf numFmtId="0" fontId="2" fillId="3" borderId="10" xfId="0" applyFont="1" applyFill="1" applyBorder="1" applyAlignment="1" applyProtection="1">
      <alignment horizontal="center" vertical="center" textRotation="255"/>
    </xf>
    <xf numFmtId="0" fontId="2" fillId="3" borderId="15" xfId="0" applyFont="1" applyFill="1" applyBorder="1" applyAlignment="1" applyProtection="1">
      <alignment horizontal="center" vertical="center" textRotation="255"/>
    </xf>
    <xf numFmtId="0" fontId="2" fillId="2" borderId="3"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49" fillId="0" borderId="4" xfId="0" applyFont="1" applyBorder="1" applyAlignment="1" applyProtection="1">
      <alignment vertical="center" wrapText="1"/>
      <protection locked="0"/>
    </xf>
    <xf numFmtId="0" fontId="49" fillId="0" borderId="1" xfId="0" applyFont="1" applyBorder="1" applyAlignment="1" applyProtection="1">
      <alignment vertical="center" wrapText="1"/>
      <protection locked="0"/>
    </xf>
    <xf numFmtId="0" fontId="49" fillId="0" borderId="5" xfId="0" applyFont="1" applyBorder="1" applyAlignment="1" applyProtection="1">
      <alignment vertical="center" wrapText="1"/>
      <protection locked="0"/>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49" fillId="0" borderId="6" xfId="0" applyFont="1" applyBorder="1" applyAlignment="1" applyProtection="1">
      <alignment vertical="center" wrapText="1"/>
      <protection locked="0"/>
    </xf>
    <xf numFmtId="0" fontId="49" fillId="0" borderId="7" xfId="0" applyFont="1" applyBorder="1" applyAlignment="1" applyProtection="1">
      <alignment vertical="center" wrapText="1"/>
      <protection locked="0"/>
    </xf>
    <xf numFmtId="0" fontId="49" fillId="0" borderId="8" xfId="0" applyFont="1" applyBorder="1" applyAlignment="1" applyProtection="1">
      <alignment vertical="center" wrapText="1"/>
      <protection locked="0"/>
    </xf>
    <xf numFmtId="0" fontId="50" fillId="3" borderId="200" xfId="0" applyFont="1" applyFill="1" applyBorder="1" applyAlignment="1" applyProtection="1">
      <alignment horizontal="center" vertical="center" textRotation="255" wrapText="1"/>
      <protection locked="0"/>
    </xf>
    <xf numFmtId="0" fontId="50" fillId="3" borderId="205" xfId="0" applyFont="1" applyFill="1" applyBorder="1" applyAlignment="1" applyProtection="1">
      <alignment horizontal="center" vertical="center" textRotation="255" wrapText="1"/>
      <protection locked="0"/>
    </xf>
    <xf numFmtId="0" fontId="50" fillId="3" borderId="209" xfId="0" applyFont="1" applyFill="1" applyBorder="1" applyAlignment="1" applyProtection="1">
      <alignment horizontal="center" vertical="center" textRotation="255" wrapText="1"/>
      <protection locked="0"/>
    </xf>
    <xf numFmtId="0" fontId="2" fillId="2" borderId="202" xfId="0" applyFont="1" applyFill="1" applyBorder="1" applyAlignment="1" applyProtection="1">
      <alignment horizontal="center" vertical="center" wrapText="1"/>
      <protection locked="0"/>
    </xf>
    <xf numFmtId="0" fontId="2" fillId="2" borderId="203" xfId="0" applyFont="1" applyFill="1" applyBorder="1" applyAlignment="1" applyProtection="1">
      <alignment horizontal="center" vertical="center" wrapText="1"/>
      <protection locked="0"/>
    </xf>
    <xf numFmtId="0" fontId="2" fillId="2" borderId="204" xfId="0" applyFont="1" applyFill="1" applyBorder="1" applyAlignment="1" applyProtection="1">
      <alignment horizontal="center" vertical="center" wrapText="1"/>
      <protection locked="0"/>
    </xf>
    <xf numFmtId="0" fontId="49" fillId="0" borderId="21" xfId="0" applyFont="1" applyBorder="1" applyAlignment="1" applyProtection="1">
      <alignment vertical="center" wrapText="1"/>
      <protection locked="0"/>
    </xf>
    <xf numFmtId="0" fontId="49" fillId="0" borderId="17" xfId="0" applyFont="1" applyBorder="1" applyAlignment="1" applyProtection="1">
      <alignment vertical="center" wrapText="1"/>
      <protection locked="0"/>
    </xf>
    <xf numFmtId="0" fontId="49" fillId="0" borderId="206" xfId="0" applyFont="1" applyBorder="1" applyAlignment="1" applyProtection="1">
      <alignment vertical="center" wrapText="1"/>
      <protection locked="0"/>
    </xf>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50" fillId="2" borderId="11" xfId="0" applyFont="1" applyFill="1" applyBorder="1" applyAlignment="1" applyProtection="1">
      <alignment horizontal="center" vertical="center"/>
      <protection locked="0"/>
    </xf>
    <xf numFmtId="0" fontId="50" fillId="2" borderId="2" xfId="0" applyFont="1" applyFill="1" applyBorder="1" applyAlignment="1" applyProtection="1">
      <alignment horizontal="center" vertical="center"/>
      <protection locked="0"/>
    </xf>
    <xf numFmtId="0" fontId="50" fillId="2" borderId="18"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207" xfId="0" applyFont="1" applyFill="1" applyBorder="1" applyAlignment="1" applyProtection="1">
      <alignment horizontal="center" vertical="center" wrapText="1"/>
      <protection locked="0"/>
    </xf>
    <xf numFmtId="0" fontId="49" fillId="0" borderId="23" xfId="0" applyFont="1" applyFill="1" applyBorder="1" applyAlignment="1" applyProtection="1">
      <alignment horizontal="center" vertical="center" wrapText="1"/>
      <protection locked="0"/>
    </xf>
    <xf numFmtId="0" fontId="49" fillId="0" borderId="25" xfId="0" applyFont="1" applyFill="1" applyBorder="1" applyAlignment="1" applyProtection="1">
      <alignment horizontal="center" vertical="center" wrapText="1"/>
      <protection locked="0"/>
    </xf>
    <xf numFmtId="0" fontId="49" fillId="0" borderId="20" xfId="0" applyFont="1" applyFill="1" applyBorder="1" applyAlignment="1" applyProtection="1">
      <alignment horizontal="center" vertical="center" wrapText="1"/>
      <protection locked="0"/>
    </xf>
    <xf numFmtId="0" fontId="49" fillId="0" borderId="19" xfId="0" applyFont="1" applyFill="1" applyBorder="1" applyAlignment="1" applyProtection="1">
      <alignment vertical="center" wrapText="1"/>
      <protection locked="0"/>
    </xf>
    <xf numFmtId="0" fontId="49" fillId="0" borderId="25" xfId="0" applyFont="1" applyFill="1" applyBorder="1" applyAlignment="1" applyProtection="1">
      <alignment vertical="center" wrapText="1"/>
      <protection locked="0"/>
    </xf>
    <xf numFmtId="0" fontId="49" fillId="0" borderId="20" xfId="0" applyFont="1" applyFill="1" applyBorder="1" applyAlignment="1" applyProtection="1">
      <alignment vertical="center" wrapText="1"/>
      <protection locked="0"/>
    </xf>
    <xf numFmtId="0" fontId="49" fillId="0" borderId="208" xfId="0" applyFont="1" applyFill="1" applyBorder="1" applyAlignment="1" applyProtection="1">
      <alignment vertical="center" wrapText="1"/>
      <protection locked="0"/>
    </xf>
    <xf numFmtId="0" fontId="49" fillId="25" borderId="211" xfId="0" applyFont="1" applyFill="1" applyBorder="1" applyAlignment="1" applyProtection="1">
      <alignment horizontal="center" vertical="center" wrapText="1"/>
      <protection locked="0"/>
    </xf>
    <xf numFmtId="0" fontId="49" fillId="25" borderId="212" xfId="0" applyFont="1" applyFill="1" applyBorder="1" applyAlignment="1" applyProtection="1">
      <alignment horizontal="center" vertical="center" wrapText="1"/>
      <protection locked="0"/>
    </xf>
    <xf numFmtId="0" fontId="49" fillId="25" borderId="213" xfId="0" applyFont="1" applyFill="1" applyBorder="1" applyAlignment="1" applyProtection="1">
      <alignment horizontal="center" vertical="center" wrapText="1"/>
      <protection locked="0"/>
    </xf>
    <xf numFmtId="0" fontId="52" fillId="26" borderId="199" xfId="0" applyFont="1" applyFill="1" applyBorder="1" applyAlignment="1" applyProtection="1">
      <alignment horizontal="center" vertical="center"/>
    </xf>
    <xf numFmtId="0" fontId="50" fillId="2" borderId="19" xfId="0" applyFont="1" applyFill="1" applyBorder="1" applyAlignment="1" applyProtection="1">
      <alignment horizontal="center" vertical="center" wrapText="1"/>
    </xf>
    <xf numFmtId="0" fontId="50" fillId="2" borderId="25" xfId="0" applyFont="1" applyFill="1" applyBorder="1" applyAlignment="1" applyProtection="1">
      <alignment horizontal="center" vertical="center" wrapText="1"/>
    </xf>
    <xf numFmtId="0" fontId="50" fillId="2" borderId="26" xfId="0" applyFont="1" applyFill="1" applyBorder="1" applyAlignment="1" applyProtection="1">
      <alignment horizontal="center" vertical="center" wrapText="1"/>
    </xf>
    <xf numFmtId="0" fontId="49" fillId="0" borderId="11" xfId="0" applyFont="1" applyFill="1" applyBorder="1" applyAlignment="1" applyProtection="1">
      <alignment vertical="center" wrapText="1"/>
      <protection locked="0"/>
    </xf>
    <xf numFmtId="0" fontId="49" fillId="0" borderId="2" xfId="0" applyFont="1" applyFill="1" applyBorder="1" applyAlignment="1" applyProtection="1">
      <alignment vertical="center" wrapText="1"/>
      <protection locked="0"/>
    </xf>
    <xf numFmtId="0" fontId="49" fillId="0" borderId="12" xfId="0" applyFont="1" applyFill="1" applyBorder="1" applyAlignment="1" applyProtection="1">
      <alignment vertical="center" wrapText="1"/>
      <protection locked="0"/>
    </xf>
    <xf numFmtId="0" fontId="53" fillId="27" borderId="11" xfId="0" applyFont="1" applyFill="1" applyBorder="1" applyAlignment="1" applyProtection="1">
      <alignment horizontal="center" vertical="center"/>
    </xf>
    <xf numFmtId="0" fontId="53" fillId="27" borderId="2" xfId="0" applyFont="1" applyFill="1" applyBorder="1" applyAlignment="1" applyProtection="1">
      <alignment horizontal="center" vertical="center"/>
    </xf>
    <xf numFmtId="0" fontId="53" fillId="27" borderId="12" xfId="0"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49" fillId="0" borderId="24" xfId="0" applyFont="1" applyBorder="1" applyAlignment="1" applyProtection="1">
      <alignment vertical="center" wrapText="1"/>
      <protection locked="0"/>
    </xf>
    <xf numFmtId="0" fontId="49" fillId="0" borderId="193" xfId="0" applyFont="1" applyBorder="1" applyAlignment="1" applyProtection="1">
      <alignment vertical="center" wrapText="1"/>
      <protection locked="0"/>
    </xf>
    <xf numFmtId="0" fontId="49" fillId="0" borderId="22" xfId="0" applyFont="1" applyBorder="1" applyAlignment="1" applyProtection="1">
      <alignment vertical="center" wrapText="1"/>
      <protection locked="0"/>
    </xf>
    <xf numFmtId="0" fontId="50" fillId="3" borderId="9" xfId="0" applyFont="1" applyFill="1" applyBorder="1" applyAlignment="1" applyProtection="1">
      <alignment horizontal="center" vertical="center" textRotation="255"/>
    </xf>
    <xf numFmtId="0" fontId="50" fillId="3" borderId="10" xfId="0" applyFont="1" applyFill="1" applyBorder="1" applyAlignment="1" applyProtection="1">
      <alignment horizontal="center" vertical="center" textRotation="255"/>
    </xf>
    <xf numFmtId="0" fontId="50" fillId="3" borderId="15" xfId="0" applyFont="1" applyFill="1" applyBorder="1" applyAlignment="1" applyProtection="1">
      <alignment horizontal="center" vertical="center" textRotation="255"/>
    </xf>
    <xf numFmtId="0" fontId="50" fillId="2" borderId="13"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51" fillId="0" borderId="1" xfId="0" applyFont="1" applyBorder="1" applyAlignment="1" applyProtection="1">
      <alignment vertical="center" wrapText="1"/>
      <protection locked="0"/>
    </xf>
    <xf numFmtId="0" fontId="49" fillId="0" borderId="1" xfId="0" applyFont="1" applyBorder="1" applyAlignment="1" applyProtection="1">
      <alignment horizontal="center" vertical="center" wrapText="1"/>
      <protection locked="0"/>
    </xf>
    <xf numFmtId="0" fontId="49" fillId="0" borderId="5"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49" fillId="0" borderId="7" xfId="0" applyFont="1" applyFill="1" applyBorder="1" applyAlignment="1" applyProtection="1">
      <alignment vertical="center" wrapText="1"/>
      <protection locked="0"/>
    </xf>
    <xf numFmtId="0" fontId="49" fillId="0" borderId="8"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49" fillId="2" borderId="13" xfId="0" applyFont="1" applyFill="1" applyBorder="1" applyAlignment="1" applyProtection="1">
      <alignment vertical="center"/>
    </xf>
    <xf numFmtId="0" fontId="49" fillId="2" borderId="14" xfId="0" applyFont="1" applyFill="1" applyBorder="1" applyAlignment="1" applyProtection="1">
      <alignment vertical="center"/>
    </xf>
    <xf numFmtId="0" fontId="2" fillId="3" borderId="21"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93" xfId="0" applyFont="1" applyFill="1" applyBorder="1" applyAlignment="1" applyProtection="1">
      <alignment horizontal="center" vertical="center"/>
    </xf>
    <xf numFmtId="0" fontId="49" fillId="2" borderId="24" xfId="0" applyFont="1" applyFill="1" applyBorder="1" applyAlignment="1" applyProtection="1">
      <alignment horizontal="center" vertical="center"/>
    </xf>
    <xf numFmtId="0" fontId="49" fillId="2" borderId="17" xfId="0" applyFont="1" applyFill="1" applyBorder="1" applyAlignment="1" applyProtection="1">
      <alignment horizontal="center" vertical="center"/>
    </xf>
    <xf numFmtId="0" fontId="49" fillId="2" borderId="22" xfId="0" applyFont="1" applyFill="1" applyBorder="1" applyAlignment="1" applyProtection="1">
      <alignment horizontal="center" vertical="center"/>
    </xf>
    <xf numFmtId="183" fontId="49" fillId="2" borderId="24" xfId="0" applyNumberFormat="1" applyFont="1" applyFill="1" applyBorder="1" applyAlignment="1" applyProtection="1">
      <alignment horizontal="center" vertical="center"/>
    </xf>
    <xf numFmtId="183" fontId="49" fillId="2" borderId="17" xfId="0" applyNumberFormat="1" applyFont="1" applyFill="1" applyBorder="1" applyAlignment="1" applyProtection="1">
      <alignment horizontal="center" vertical="center"/>
    </xf>
    <xf numFmtId="183" fontId="49" fillId="2" borderId="22" xfId="0" applyNumberFormat="1" applyFont="1" applyFill="1" applyBorder="1" applyAlignment="1" applyProtection="1">
      <alignment horizontal="center" vertical="center"/>
    </xf>
    <xf numFmtId="5" fontId="49" fillId="2" borderId="24" xfId="0" applyNumberFormat="1" applyFont="1" applyFill="1" applyBorder="1" applyAlignment="1" applyProtection="1">
      <alignment horizontal="center" vertical="center"/>
    </xf>
    <xf numFmtId="5" fontId="49" fillId="2" borderId="17" xfId="0" applyNumberFormat="1" applyFont="1" applyFill="1" applyBorder="1" applyAlignment="1" applyProtection="1">
      <alignment horizontal="center" vertical="center"/>
    </xf>
    <xf numFmtId="5" fontId="49" fillId="2" borderId="22" xfId="0" applyNumberFormat="1" applyFont="1" applyFill="1" applyBorder="1" applyAlignment="1" applyProtection="1">
      <alignment horizontal="center" vertical="center"/>
    </xf>
    <xf numFmtId="0" fontId="6" fillId="0" borderId="1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3" fontId="6" fillId="0" borderId="11"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18"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22" borderId="1" xfId="0" applyNumberFormat="1" applyFont="1" applyFill="1" applyBorder="1" applyAlignment="1">
      <alignment horizontal="center" vertical="center" wrapText="1"/>
    </xf>
    <xf numFmtId="0" fontId="46"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45" fillId="0" borderId="11" xfId="0" applyNumberFormat="1" applyFont="1" applyFill="1" applyBorder="1" applyAlignment="1">
      <alignment horizontal="center" vertical="center" wrapText="1"/>
    </xf>
    <xf numFmtId="0" fontId="45" fillId="0" borderId="2" xfId="0" applyNumberFormat="1" applyFont="1" applyFill="1" applyBorder="1" applyAlignment="1">
      <alignment horizontal="center" vertical="center" wrapText="1"/>
    </xf>
    <xf numFmtId="0" fontId="45" fillId="0" borderId="18" xfId="0" applyNumberFormat="1" applyFont="1" applyFill="1" applyBorder="1" applyAlignment="1">
      <alignment horizontal="center" vertical="center" wrapText="1"/>
    </xf>
  </cellXfs>
  <cellStyles count="6">
    <cellStyle name="パーセント 2" xfId="5"/>
    <cellStyle name="ハイパーリンク" xfId="2" builtinId="8"/>
    <cellStyle name="通貨 2" xfId="3"/>
    <cellStyle name="標準" xfId="0" builtinId="0"/>
    <cellStyle name="標準 2" xfId="1"/>
    <cellStyle name="標準_2 申請書 (2) （研究・一般）" xfId="4"/>
  </cellStyles>
  <dxfs count="8">
    <dxf>
      <font>
        <condense val="0"/>
        <extend val="0"/>
        <color indexed="10"/>
      </font>
      <fill>
        <patternFill patternType="solid">
          <fgColor indexed="64"/>
          <bgColor indexed="13"/>
        </patternFill>
      </fill>
    </dxf>
    <dxf>
      <font>
        <b/>
        <i/>
        <condense val="0"/>
        <extend val="0"/>
        <color indexed="10"/>
      </font>
      <fill>
        <patternFill patternType="darkGray">
          <fgColor indexed="9"/>
          <bgColor indexed="53"/>
        </patternFill>
      </fill>
    </dxf>
    <dxf>
      <font>
        <b/>
        <i/>
        <condense val="0"/>
        <extend val="0"/>
        <color indexed="10"/>
      </font>
      <fill>
        <patternFill patternType="darkGray">
          <fgColor indexed="9"/>
          <bgColor indexed="52"/>
        </patternFill>
      </fill>
    </dxf>
    <dxf>
      <font>
        <b/>
        <i/>
        <condense val="0"/>
        <extend val="0"/>
        <color indexed="10"/>
      </font>
      <fill>
        <patternFill patternType="darkGray">
          <fgColor indexed="9"/>
          <bgColor indexed="53"/>
        </patternFill>
      </fill>
    </dxf>
    <dxf>
      <font>
        <b/>
        <i/>
        <condense val="0"/>
        <extend val="0"/>
        <color indexed="10"/>
      </font>
      <fill>
        <patternFill patternType="darkGray">
          <fgColor indexed="9"/>
          <bgColor indexed="53"/>
        </patternFill>
      </fill>
    </dxf>
    <dxf>
      <font>
        <condense val="0"/>
        <extend val="0"/>
        <color indexed="10"/>
      </font>
      <fill>
        <patternFill patternType="solid">
          <fgColor indexed="64"/>
          <bgColor indexed="13"/>
        </patternFill>
      </fill>
    </dxf>
    <dxf>
      <font>
        <condense val="0"/>
        <extend val="0"/>
        <color indexed="10"/>
      </font>
      <fill>
        <patternFill patternType="solid">
          <fgColor indexed="64"/>
          <bgColor indexed="13"/>
        </patternFill>
      </fill>
    </dxf>
    <dxf>
      <font>
        <b/>
        <i val="0"/>
        <condense val="0"/>
        <extend val="0"/>
        <u/>
        <color indexed="10"/>
      </font>
    </dxf>
  </dxfs>
  <tableStyles count="0" defaultTableStyle="TableStyleMedium2" defaultPivotStyle="PivotStyleLight16"/>
  <colors>
    <mruColors>
      <color rgb="FF003366"/>
      <color rgb="FFFFFFCC"/>
      <color rgb="FFCCFFCC"/>
      <color rgb="FF66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ローデータ作成用!$AT$4" lockText="1" noThreeD="1"/>
</file>

<file path=xl/ctrlProps/ctrlProp2.xml><?xml version="1.0" encoding="utf-8"?>
<formControlPr xmlns="http://schemas.microsoft.com/office/spreadsheetml/2009/9/main" objectType="CheckBox" fmlaLink="ローデータ作成用!$AV$4" lockText="1" noThreeD="1"/>
</file>

<file path=xl/drawings/drawing1.xml><?xml version="1.0" encoding="utf-8"?>
<xdr:wsDr xmlns:xdr="http://schemas.openxmlformats.org/drawingml/2006/spreadsheetDrawing" xmlns:a="http://schemas.openxmlformats.org/drawingml/2006/main">
  <xdr:twoCellAnchor editAs="oneCell">
    <xdr:from>
      <xdr:col>0</xdr:col>
      <xdr:colOff>74296</xdr:colOff>
      <xdr:row>30</xdr:row>
      <xdr:rowOff>142875</xdr:rowOff>
    </xdr:from>
    <xdr:to>
      <xdr:col>0</xdr:col>
      <xdr:colOff>2057400</xdr:colOff>
      <xdr:row>35</xdr:row>
      <xdr:rowOff>361950</xdr:rowOff>
    </xdr:to>
    <xdr:sp macro="" textlink="">
      <xdr:nvSpPr>
        <xdr:cNvPr id="2" name="AutoShape 5">
          <a:extLst>
            <a:ext uri="{FF2B5EF4-FFF2-40B4-BE49-F238E27FC236}">
              <a16:creationId xmlns:a16="http://schemas.microsoft.com/office/drawing/2014/main" xmlns="" id="{00000000-0008-0000-0000-000002000000}"/>
            </a:ext>
          </a:extLst>
        </xdr:cNvPr>
        <xdr:cNvSpPr>
          <a:spLocks/>
        </xdr:cNvSpPr>
      </xdr:nvSpPr>
      <xdr:spPr bwMode="auto">
        <a:xfrm>
          <a:off x="74296" y="7343775"/>
          <a:ext cx="1983104" cy="1495425"/>
        </a:xfrm>
        <a:prstGeom prst="borderCallout2">
          <a:avLst>
            <a:gd name="adj1" fmla="val 3750"/>
            <a:gd name="adj2" fmla="val 99414"/>
            <a:gd name="adj3" fmla="val 3750"/>
            <a:gd name="adj4" fmla="val 119573"/>
            <a:gd name="adj5" fmla="val -16250"/>
            <a:gd name="adj6" fmla="val 135026"/>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本</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の窓口（選考に係る質問等の電話・</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E-mail</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連絡先）となるご担当者が申請代表者と異なる場合、記載してください。</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日中、連絡可能な電話番号・アドレスを記載してください。</a:t>
          </a:r>
        </a:p>
      </xdr:txBody>
    </xdr:sp>
    <xdr:clientData fPrintsWithSheet="0"/>
  </xdr:twoCellAnchor>
  <xdr:twoCellAnchor editAs="oneCell">
    <xdr:from>
      <xdr:col>0</xdr:col>
      <xdr:colOff>34290</xdr:colOff>
      <xdr:row>63</xdr:row>
      <xdr:rowOff>123825</xdr:rowOff>
    </xdr:from>
    <xdr:to>
      <xdr:col>0</xdr:col>
      <xdr:colOff>1948393</xdr:colOff>
      <xdr:row>66</xdr:row>
      <xdr:rowOff>390526</xdr:rowOff>
    </xdr:to>
    <xdr:sp macro="" textlink="">
      <xdr:nvSpPr>
        <xdr:cNvPr id="3" name="AutoShape 7">
          <a:extLst>
            <a:ext uri="{FF2B5EF4-FFF2-40B4-BE49-F238E27FC236}">
              <a16:creationId xmlns:a16="http://schemas.microsoft.com/office/drawing/2014/main" xmlns="" id="{00000000-0008-0000-0000-000003000000}"/>
            </a:ext>
          </a:extLst>
        </xdr:cNvPr>
        <xdr:cNvSpPr>
          <a:spLocks/>
        </xdr:cNvSpPr>
      </xdr:nvSpPr>
      <xdr:spPr bwMode="auto">
        <a:xfrm>
          <a:off x="34290" y="13325475"/>
          <a:ext cx="1914103" cy="1136651"/>
        </a:xfrm>
        <a:prstGeom prst="borderCallout2">
          <a:avLst>
            <a:gd name="adj1" fmla="val 10000"/>
            <a:gd name="adj2" fmla="val 100719"/>
            <a:gd name="adj3" fmla="val 10000"/>
            <a:gd name="adj4" fmla="val 122519"/>
            <a:gd name="adj5" fmla="val 19167"/>
            <a:gd name="adj6" fmla="val 126877"/>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シート「予算</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_2.</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」とリンクしています。</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本シート印刷後に「予算</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_2.</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」シートを変更すると、本シートの金額と齟齬が生じるのでご注意下さい。</a:t>
          </a:r>
        </a:p>
      </xdr:txBody>
    </xdr:sp>
    <xdr:clientData fPrintsWithSheet="0"/>
  </xdr:twoCellAnchor>
  <xdr:twoCellAnchor editAs="oneCell">
    <xdr:from>
      <xdr:col>0</xdr:col>
      <xdr:colOff>34290</xdr:colOff>
      <xdr:row>0</xdr:row>
      <xdr:rowOff>119343</xdr:rowOff>
    </xdr:from>
    <xdr:to>
      <xdr:col>0</xdr:col>
      <xdr:colOff>1646505</xdr:colOff>
      <xdr:row>2</xdr:row>
      <xdr:rowOff>201706</xdr:rowOff>
    </xdr:to>
    <xdr:sp macro="" textlink="">
      <xdr:nvSpPr>
        <xdr:cNvPr id="4" name="AutoShape 9">
          <a:extLst>
            <a:ext uri="{FF2B5EF4-FFF2-40B4-BE49-F238E27FC236}">
              <a16:creationId xmlns:a16="http://schemas.microsoft.com/office/drawing/2014/main" xmlns="" id="{00000000-0008-0000-0000-000004000000}"/>
            </a:ext>
          </a:extLst>
        </xdr:cNvPr>
        <xdr:cNvSpPr>
          <a:spLocks/>
        </xdr:cNvSpPr>
      </xdr:nvSpPr>
      <xdr:spPr bwMode="auto">
        <a:xfrm>
          <a:off x="34290" y="119343"/>
          <a:ext cx="1612215" cy="501463"/>
        </a:xfrm>
        <a:prstGeom prst="borderCallout2">
          <a:avLst>
            <a:gd name="adj1" fmla="val 9617"/>
            <a:gd name="adj2" fmla="val 101787"/>
            <a:gd name="adj3" fmla="val 9617"/>
            <a:gd name="adj4" fmla="val 206620"/>
            <a:gd name="adj5" fmla="val 165124"/>
            <a:gd name="adj6" fmla="val 225024"/>
          </a:avLst>
        </a:prstGeom>
        <a:solidFill>
          <a:srgbClr xmlns:mc="http://schemas.openxmlformats.org/markup-compatibility/2006" xmlns:a14="http://schemas.microsoft.com/office/drawing/2010/main" val="CCFFCC" mc:Ignorable="a14" a14:legacySpreadsheetColorIndex="42">
            <a:alpha val="50000"/>
          </a:srgbClr>
        </a:solidFill>
        <a:ln w="6350"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団体区分を選択肢から</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お選び下さい。</a:t>
          </a:r>
        </a:p>
      </xdr:txBody>
    </xdr:sp>
    <xdr:clientData fPrintsWithSheet="0"/>
  </xdr:twoCellAnchor>
  <xdr:twoCellAnchor editAs="oneCell">
    <xdr:from>
      <xdr:col>25</xdr:col>
      <xdr:colOff>81915</xdr:colOff>
      <xdr:row>23</xdr:row>
      <xdr:rowOff>47625</xdr:rowOff>
    </xdr:from>
    <xdr:to>
      <xdr:col>34</xdr:col>
      <xdr:colOff>0</xdr:colOff>
      <xdr:row>25</xdr:row>
      <xdr:rowOff>95250</xdr:rowOff>
    </xdr:to>
    <xdr:sp macro="" textlink="">
      <xdr:nvSpPr>
        <xdr:cNvPr id="5" name="AutoShape 22">
          <a:extLst>
            <a:ext uri="{FF2B5EF4-FFF2-40B4-BE49-F238E27FC236}">
              <a16:creationId xmlns:a16="http://schemas.microsoft.com/office/drawing/2014/main" xmlns="" id="{00000000-0008-0000-0000-000005000000}"/>
            </a:ext>
          </a:extLst>
        </xdr:cNvPr>
        <xdr:cNvSpPr>
          <a:spLocks/>
        </xdr:cNvSpPr>
      </xdr:nvSpPr>
      <xdr:spPr bwMode="auto">
        <a:xfrm>
          <a:off x="11016615" y="5807075"/>
          <a:ext cx="2280285" cy="396875"/>
        </a:xfrm>
        <a:prstGeom prst="borderCallout2">
          <a:avLst>
            <a:gd name="adj1" fmla="val 28569"/>
            <a:gd name="adj2" fmla="val -3185"/>
            <a:gd name="adj3" fmla="val 28569"/>
            <a:gd name="adj4" fmla="val -94819"/>
            <a:gd name="adj5" fmla="val 21428"/>
            <a:gd name="adj6" fmla="val -105977"/>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電話番号、</a:t>
          </a:r>
          <a:r>
            <a:rPr lang="en-US" altLang="ja-JP"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E-Mail</a:t>
          </a:r>
          <a:r>
            <a:rPr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アドレスはお間違えのないようにご注意下さい。</a:t>
          </a:r>
        </a:p>
      </xdr:txBody>
    </xdr:sp>
    <xdr:clientData fPrintsWithSheet="0"/>
  </xdr:twoCellAnchor>
  <xdr:twoCellAnchor>
    <xdr:from>
      <xdr:col>25</xdr:col>
      <xdr:colOff>91440</xdr:colOff>
      <xdr:row>0</xdr:row>
      <xdr:rowOff>38101</xdr:rowOff>
    </xdr:from>
    <xdr:to>
      <xdr:col>37</xdr:col>
      <xdr:colOff>129540</xdr:colOff>
      <xdr:row>8</xdr:row>
      <xdr:rowOff>105336</xdr:rowOff>
    </xdr:to>
    <xdr:sp macro="" textlink="">
      <xdr:nvSpPr>
        <xdr:cNvPr id="6" name="AutoShape 23">
          <a:extLst>
            <a:ext uri="{FF2B5EF4-FFF2-40B4-BE49-F238E27FC236}">
              <a16:creationId xmlns:a16="http://schemas.microsoft.com/office/drawing/2014/main" xmlns="" id="{00000000-0008-0000-0000-000006000000}"/>
            </a:ext>
          </a:extLst>
        </xdr:cNvPr>
        <xdr:cNvSpPr>
          <a:spLocks noChangeArrowheads="1"/>
        </xdr:cNvSpPr>
      </xdr:nvSpPr>
      <xdr:spPr bwMode="auto">
        <a:xfrm>
          <a:off x="9279890" y="38101"/>
          <a:ext cx="3232150" cy="1756335"/>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36000" rIns="36000" bIns="36000" anchor="ctr" upright="1"/>
        <a:lstStyle/>
        <a:p>
          <a:pPr algn="l" rtl="0">
            <a:lnSpc>
              <a:spcPts val="1300"/>
            </a:lnSpc>
            <a:defRPr sz="1000"/>
          </a:pP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印刷設定について</a:t>
          </a: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300"/>
            </a:lnSpc>
            <a:defRPr sz="1000"/>
          </a:pP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本エクセルファイルは、文字潰れ等の防止のため白黒印刷に設定してあります。</a:t>
          </a:r>
        </a:p>
        <a:p>
          <a:pPr algn="l" rtl="0">
            <a:lnSpc>
              <a:spcPts val="1300"/>
            </a:lnSpc>
            <a:defRPr sz="1000"/>
          </a:pPr>
          <a:endPar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シート保護について</a:t>
          </a: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誤記防止のためシートに保護をかけています。保護の解除ならびに保護部分の改変、シートの削除等は行わないで下さい</a:t>
          </a:r>
          <a:r>
            <a:rPr lang="ja-JP" altLang="en-US" sz="1050" b="1" i="0" u="none" strike="noStrike" baseline="0">
              <a:solidFill>
                <a:srgbClr val="003366"/>
              </a:solidFill>
              <a:latin typeface="ＭＳ Ｐゴシック"/>
              <a:ea typeface="ＭＳ Ｐゴシック"/>
            </a:rPr>
            <a:t>。</a:t>
          </a:r>
        </a:p>
      </xdr:txBody>
    </xdr:sp>
    <xdr:clientData fPrintsWithSheet="0"/>
  </xdr:twoCellAnchor>
  <xdr:twoCellAnchor editAs="oneCell">
    <xdr:from>
      <xdr:col>25</xdr:col>
      <xdr:colOff>125729</xdr:colOff>
      <xdr:row>63</xdr:row>
      <xdr:rowOff>7620</xdr:rowOff>
    </xdr:from>
    <xdr:to>
      <xdr:col>35</xdr:col>
      <xdr:colOff>205765</xdr:colOff>
      <xdr:row>66</xdr:row>
      <xdr:rowOff>255627</xdr:rowOff>
    </xdr:to>
    <xdr:sp macro="" textlink="">
      <xdr:nvSpPr>
        <xdr:cNvPr id="7" name="AutoShape 25">
          <a:extLst>
            <a:ext uri="{FF2B5EF4-FFF2-40B4-BE49-F238E27FC236}">
              <a16:creationId xmlns:a16="http://schemas.microsoft.com/office/drawing/2014/main" xmlns="" id="{00000000-0008-0000-0000-000007000000}"/>
            </a:ext>
          </a:extLst>
        </xdr:cNvPr>
        <xdr:cNvSpPr>
          <a:spLocks/>
        </xdr:cNvSpPr>
      </xdr:nvSpPr>
      <xdr:spPr bwMode="auto">
        <a:xfrm>
          <a:off x="9314179" y="13209270"/>
          <a:ext cx="2753386" cy="1117957"/>
        </a:xfrm>
        <a:prstGeom prst="borderCallout2">
          <a:avLst>
            <a:gd name="adj1" fmla="val 19046"/>
            <a:gd name="adj2" fmla="val -343"/>
            <a:gd name="adj3" fmla="val 24441"/>
            <a:gd name="adj4" fmla="val -3929"/>
            <a:gd name="adj5" fmla="val 24747"/>
            <a:gd name="adj6" fmla="val -9030"/>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自己資金について</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NPO</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法人と公益法人等（一般社団・財団法人、公益社団・財団法人）は計上が必要です。（自己資金比率</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％以上）</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募集要項 「</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4.3</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自己資金比率」参照　</a:t>
          </a:r>
          <a:endParaRPr lang="ja-JP" altLang="en-US" sz="1000" b="0" i="0" u="none" strike="dbl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137160</xdr:colOff>
      <xdr:row>41</xdr:row>
      <xdr:rowOff>16291</xdr:rowOff>
    </xdr:from>
    <xdr:to>
      <xdr:col>0</xdr:col>
      <xdr:colOff>1772795</xdr:colOff>
      <xdr:row>47</xdr:row>
      <xdr:rowOff>93789</xdr:rowOff>
    </xdr:to>
    <xdr:sp macro="" textlink="">
      <xdr:nvSpPr>
        <xdr:cNvPr id="8" name="AutoShape 34">
          <a:extLst>
            <a:ext uri="{FF2B5EF4-FFF2-40B4-BE49-F238E27FC236}">
              <a16:creationId xmlns:a16="http://schemas.microsoft.com/office/drawing/2014/main" xmlns="" id="{00000000-0008-0000-0000-000008000000}"/>
            </a:ext>
          </a:extLst>
        </xdr:cNvPr>
        <xdr:cNvSpPr>
          <a:spLocks/>
        </xdr:cNvSpPr>
      </xdr:nvSpPr>
      <xdr:spPr bwMode="auto">
        <a:xfrm>
          <a:off x="137160" y="9585741"/>
          <a:ext cx="1635635" cy="553748"/>
        </a:xfrm>
        <a:prstGeom prst="borderCallout2">
          <a:avLst>
            <a:gd name="adj1" fmla="val 17818"/>
            <a:gd name="adj2" fmla="val 99779"/>
            <a:gd name="adj3" fmla="val 29235"/>
            <a:gd name="adj4" fmla="val 124799"/>
            <a:gd name="adj5" fmla="val 35873"/>
            <a:gd name="adj6" fmla="val 143392"/>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実施期間は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年単位で選択願います。</a:t>
          </a:r>
        </a:p>
      </xdr:txBody>
    </xdr:sp>
    <xdr:clientData fPrintsWithSheet="0"/>
  </xdr:twoCellAnchor>
  <xdr:twoCellAnchor editAs="oneCell">
    <xdr:from>
      <xdr:col>0</xdr:col>
      <xdr:colOff>81915</xdr:colOff>
      <xdr:row>6</xdr:row>
      <xdr:rowOff>64994</xdr:rowOff>
    </xdr:from>
    <xdr:to>
      <xdr:col>0</xdr:col>
      <xdr:colOff>2019300</xdr:colOff>
      <xdr:row>8</xdr:row>
      <xdr:rowOff>241138</xdr:rowOff>
    </xdr:to>
    <xdr:sp macro="" textlink="">
      <xdr:nvSpPr>
        <xdr:cNvPr id="9" name="AutoShape 54">
          <a:extLst>
            <a:ext uri="{FF2B5EF4-FFF2-40B4-BE49-F238E27FC236}">
              <a16:creationId xmlns:a16="http://schemas.microsoft.com/office/drawing/2014/main" xmlns="" id="{00000000-0008-0000-0000-000009000000}"/>
            </a:ext>
          </a:extLst>
        </xdr:cNvPr>
        <xdr:cNvSpPr>
          <a:spLocks/>
        </xdr:cNvSpPr>
      </xdr:nvSpPr>
      <xdr:spPr bwMode="auto">
        <a:xfrm>
          <a:off x="81915" y="1455644"/>
          <a:ext cx="1937385" cy="480944"/>
        </a:xfrm>
        <a:prstGeom prst="borderCallout2">
          <a:avLst>
            <a:gd name="adj1" fmla="val 91118"/>
            <a:gd name="adj2" fmla="val 100367"/>
            <a:gd name="adj3" fmla="val 91465"/>
            <a:gd name="adj4" fmla="val 126719"/>
            <a:gd name="adj5" fmla="val 144139"/>
            <a:gd name="adj6" fmla="val 154847"/>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契約権限のある方を明記してください。</a:t>
          </a: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Calibri"/>
          </a:endParaRPr>
        </a:p>
      </xdr:txBody>
    </xdr:sp>
    <xdr:clientData fPrintsWithSheet="0"/>
  </xdr:twoCellAnchor>
  <xdr:twoCellAnchor editAs="oneCell">
    <xdr:from>
      <xdr:col>25</xdr:col>
      <xdr:colOff>103505</xdr:colOff>
      <xdr:row>9</xdr:row>
      <xdr:rowOff>57151</xdr:rowOff>
    </xdr:from>
    <xdr:to>
      <xdr:col>36</xdr:col>
      <xdr:colOff>53360</xdr:colOff>
      <xdr:row>11</xdr:row>
      <xdr:rowOff>276225</xdr:rowOff>
    </xdr:to>
    <xdr:sp macro="" textlink="">
      <xdr:nvSpPr>
        <xdr:cNvPr id="10" name="AutoShape 55">
          <a:extLst>
            <a:ext uri="{FF2B5EF4-FFF2-40B4-BE49-F238E27FC236}">
              <a16:creationId xmlns:a16="http://schemas.microsoft.com/office/drawing/2014/main" xmlns="" id="{00000000-0008-0000-0000-00000A000000}"/>
            </a:ext>
          </a:extLst>
        </xdr:cNvPr>
        <xdr:cNvSpPr>
          <a:spLocks/>
        </xdr:cNvSpPr>
      </xdr:nvSpPr>
      <xdr:spPr bwMode="auto">
        <a:xfrm>
          <a:off x="11114405" y="2133601"/>
          <a:ext cx="2854980" cy="533399"/>
        </a:xfrm>
        <a:prstGeom prst="borderCallout2">
          <a:avLst>
            <a:gd name="adj1" fmla="val 10000"/>
            <a:gd name="adj2" fmla="val -668"/>
            <a:gd name="adj3" fmla="val 14445"/>
            <a:gd name="adj4" fmla="val -84540"/>
            <a:gd name="adj5" fmla="val 40563"/>
            <a:gd name="adj6" fmla="val -88659"/>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申請団体における役職を記載してください。</a:t>
          </a: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（この欄には「団体名」は不要です。）</a:t>
          </a:r>
        </a:p>
      </xdr:txBody>
    </xdr:sp>
    <xdr:clientData fPrintsWithSheet="0"/>
  </xdr:twoCellAnchor>
  <xdr:twoCellAnchor editAs="oneCell">
    <xdr:from>
      <xdr:col>0</xdr:col>
      <xdr:colOff>97155</xdr:colOff>
      <xdr:row>14</xdr:row>
      <xdr:rowOff>1836</xdr:rowOff>
    </xdr:from>
    <xdr:to>
      <xdr:col>0</xdr:col>
      <xdr:colOff>2028825</xdr:colOff>
      <xdr:row>14</xdr:row>
      <xdr:rowOff>352426</xdr:rowOff>
    </xdr:to>
    <xdr:sp macro="" textlink="">
      <xdr:nvSpPr>
        <xdr:cNvPr id="11" name="AutoShape 56">
          <a:extLst>
            <a:ext uri="{FF2B5EF4-FFF2-40B4-BE49-F238E27FC236}">
              <a16:creationId xmlns:a16="http://schemas.microsoft.com/office/drawing/2014/main" xmlns="" id="{00000000-0008-0000-0000-00000B000000}"/>
            </a:ext>
          </a:extLst>
        </xdr:cNvPr>
        <xdr:cNvSpPr>
          <a:spLocks/>
        </xdr:cNvSpPr>
      </xdr:nvSpPr>
      <xdr:spPr bwMode="auto">
        <a:xfrm>
          <a:off x="97155" y="3154611"/>
          <a:ext cx="1931670" cy="350590"/>
        </a:xfrm>
        <a:prstGeom prst="borderCallout2">
          <a:avLst>
            <a:gd name="adj1" fmla="val 51193"/>
            <a:gd name="adj2" fmla="val 101332"/>
            <a:gd name="adj3" fmla="val 49425"/>
            <a:gd name="adj4" fmla="val 144414"/>
            <a:gd name="adj5" fmla="val 29619"/>
            <a:gd name="adj6" fmla="val 154282"/>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申請する研究に実際に携わり、率いる方とします。</a:t>
          </a:r>
        </a:p>
      </xdr:txBody>
    </xdr:sp>
    <xdr:clientData fPrintsWithSheet="0"/>
  </xdr:twoCellAnchor>
  <xdr:twoCellAnchor editAs="oneCell">
    <xdr:from>
      <xdr:col>25</xdr:col>
      <xdr:colOff>81915</xdr:colOff>
      <xdr:row>15</xdr:row>
      <xdr:rowOff>85725</xdr:rowOff>
    </xdr:from>
    <xdr:to>
      <xdr:col>37</xdr:col>
      <xdr:colOff>207700</xdr:colOff>
      <xdr:row>23</xdr:row>
      <xdr:rowOff>66675</xdr:rowOff>
    </xdr:to>
    <xdr:sp macro="" textlink="">
      <xdr:nvSpPr>
        <xdr:cNvPr id="12" name="AutoShape 58">
          <a:extLst>
            <a:ext uri="{FF2B5EF4-FFF2-40B4-BE49-F238E27FC236}">
              <a16:creationId xmlns:a16="http://schemas.microsoft.com/office/drawing/2014/main" xmlns="" id="{00000000-0008-0000-0000-00000C000000}"/>
            </a:ext>
          </a:extLst>
        </xdr:cNvPr>
        <xdr:cNvSpPr>
          <a:spLocks/>
        </xdr:cNvSpPr>
      </xdr:nvSpPr>
      <xdr:spPr bwMode="auto">
        <a:xfrm>
          <a:off x="9270365" y="3609975"/>
          <a:ext cx="3319835" cy="2216150"/>
        </a:xfrm>
        <a:prstGeom prst="borderCallout2">
          <a:avLst>
            <a:gd name="adj1" fmla="val 17402"/>
            <a:gd name="adj2" fmla="val 242"/>
            <a:gd name="adj3" fmla="val 17456"/>
            <a:gd name="adj4" fmla="val -7342"/>
            <a:gd name="adj5" fmla="val 23949"/>
            <a:gd name="adj6" fmla="val -12338"/>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郵便物が確実に届くように記載をお願いします。</a:t>
          </a:r>
          <a:endPar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・「申請団体」（</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左の注記をご確認ください）を選択の場合、こちらに記入の住所の後に、「申請団体」でご</a:t>
          </a:r>
          <a:r>
            <a:rPr lang="ja-JP" altLang="ja-JP" sz="1000" b="0" i="0" baseline="0">
              <a:solidFill>
                <a:sysClr val="windowText" lastClr="000000"/>
              </a:solidFill>
              <a:effectLst/>
              <a:latin typeface="+mn-lt"/>
              <a:ea typeface="+mn-ea"/>
              <a:cs typeface="+mn-cs"/>
            </a:rPr>
            <a:t>記入</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いただいた</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団体名、　所属・役職、　お名前（申請代表者名）</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を続けたものを送付先とします。</a:t>
          </a:r>
        </a:p>
        <a:p>
          <a:pPr algn="l" rtl="0">
            <a:lnSpc>
              <a:spcPts val="1100"/>
            </a:lnSpc>
            <a:defRPr sz="1000"/>
          </a:pP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・大学等で学内に複数の建物がある場合、必要に応じ、建物名・階・組織名・研究室名等をご記入下さい。</a:t>
          </a:r>
        </a:p>
        <a:p>
          <a:pPr algn="l" rtl="0">
            <a:lnSpc>
              <a:spcPts val="1100"/>
            </a:lnSpc>
            <a:defRPr sz="1000"/>
          </a:pP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Calibri"/>
          </a:endParaRPr>
        </a:p>
        <a:p>
          <a:pPr algn="l" rtl="0">
            <a:lnSpc>
              <a:spcPts val="9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・申請団体以外の勤務先等</a:t>
          </a:r>
          <a:r>
            <a:rPr lang="ja-JP"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左の注記</a:t>
          </a:r>
          <a:r>
            <a:rPr lang="ja-JP" altLang="en-US"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参照）</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への結果送付を希望される場合、勤務先名・所属部署・役職を記載してください。</a:t>
          </a:r>
        </a:p>
      </xdr:txBody>
    </xdr:sp>
    <xdr:clientData fPrintsWithSheet="0"/>
  </xdr:twoCellAnchor>
  <xdr:twoCellAnchor editAs="oneCell">
    <xdr:from>
      <xdr:col>0</xdr:col>
      <xdr:colOff>46170</xdr:colOff>
      <xdr:row>15</xdr:row>
      <xdr:rowOff>72279</xdr:rowOff>
    </xdr:from>
    <xdr:to>
      <xdr:col>0</xdr:col>
      <xdr:colOff>2028825</xdr:colOff>
      <xdr:row>24</xdr:row>
      <xdr:rowOff>74307</xdr:rowOff>
    </xdr:to>
    <xdr:sp macro="" textlink="">
      <xdr:nvSpPr>
        <xdr:cNvPr id="13" name="AutoShape 60">
          <a:extLst>
            <a:ext uri="{FF2B5EF4-FFF2-40B4-BE49-F238E27FC236}">
              <a16:creationId xmlns:a16="http://schemas.microsoft.com/office/drawing/2014/main" xmlns="" id="{00000000-0008-0000-0000-00000D000000}"/>
            </a:ext>
          </a:extLst>
        </xdr:cNvPr>
        <xdr:cNvSpPr>
          <a:spLocks/>
        </xdr:cNvSpPr>
      </xdr:nvSpPr>
      <xdr:spPr bwMode="auto">
        <a:xfrm>
          <a:off x="46170" y="3606054"/>
          <a:ext cx="1982655" cy="2449953"/>
        </a:xfrm>
        <a:prstGeom prst="borderCallout2">
          <a:avLst>
            <a:gd name="adj1" fmla="val 14394"/>
            <a:gd name="adj2" fmla="val 99515"/>
            <a:gd name="adj3" fmla="val 14394"/>
            <a:gd name="adj4" fmla="val 116996"/>
            <a:gd name="adj5" fmla="val 19462"/>
            <a:gd name="adj6" fmla="val 192740"/>
          </a:avLst>
        </a:prstGeom>
        <a:solidFill>
          <a:srgbClr xmlns:mc="http://schemas.openxmlformats.org/markup-compatibility/2006" xmlns:a14="http://schemas.microsoft.com/office/drawing/2010/main" val="CCFFCC" mc:Ignorable="a14" a14:legacySpreadsheetColorIndex="42">
            <a:alpha val="50195"/>
          </a:srgbClr>
        </a:solidFill>
        <a:ln w="3175" cap="rnd" cmpd="dbl">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rtl="0">
            <a:lnSpc>
              <a:spcPts val="10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選考結果は</a:t>
          </a:r>
          <a:r>
            <a:rPr lang="ja-JP" altLang="ja-JP" sz="10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申請代表者</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に郵送にて送付</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します。</a:t>
          </a:r>
          <a:endParaRPr lang="en-US"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rtl="0">
            <a:lnSpc>
              <a:spcPts val="1000"/>
            </a:lnSpc>
          </a:pPr>
          <a:r>
            <a:rPr lang="ja-JP" altLang="ja-JP" sz="10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・申請団体</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：登記住所と同じ住所でも必ずご記入下さい。</a:t>
          </a:r>
          <a:r>
            <a:rPr lang="ja-JP" altLang="ja-JP" sz="1000" b="0"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登記住所と異なる住所</a:t>
          </a:r>
          <a:r>
            <a:rPr lang="ja-JP" altLang="ja-JP"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（例：申請団体の地方事務所、大学本部所在地以外のキャンパス等）</a:t>
          </a:r>
          <a:r>
            <a:rPr lang="ja-JP" altLang="ja-JP" sz="1000" b="0"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の場合もこちらをお選び下さい</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lnSpc>
              <a:spcPts val="1100"/>
            </a:lnSpc>
          </a:pPr>
          <a:r>
            <a:rPr lang="ja-JP" altLang="ja-JP" sz="10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・ご自宅</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lnSpc>
              <a:spcPts val="1000"/>
            </a:lnSpc>
          </a:pPr>
          <a:r>
            <a:rPr lang="ja-JP" altLang="ja-JP" sz="10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・その他勤務先</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：勤務先が申請団体（上記参照）とは異なる場合のみ、こちらをお選び下さい。（例：申請団体である</a:t>
          </a:r>
          <a:r>
            <a:rPr lang="en-US"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NPO</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団体とは別に、申請代表者が勤務している株式会社宛等）</a:t>
          </a:r>
          <a:endParaRPr lang="ja-JP" altLang="en-US" sz="1000" b="0" i="0" u="none" strike="noStrike" baseline="0">
            <a:solidFill>
              <a:sysClr val="windowText" lastClr="000000"/>
            </a:solidFill>
            <a:latin typeface="ＭＳ Ｐゴシック"/>
            <a:ea typeface="ＭＳ Ｐゴシック"/>
          </a:endParaRPr>
        </a:p>
      </xdr:txBody>
    </xdr:sp>
    <xdr:clientData fPrintsWithSheet="0"/>
  </xdr:twoCellAnchor>
  <xdr:twoCellAnchor editAs="oneCell">
    <xdr:from>
      <xdr:col>25</xdr:col>
      <xdr:colOff>81915</xdr:colOff>
      <xdr:row>12</xdr:row>
      <xdr:rowOff>142875</xdr:rowOff>
    </xdr:from>
    <xdr:to>
      <xdr:col>38</xdr:col>
      <xdr:colOff>34612</xdr:colOff>
      <xdr:row>14</xdr:row>
      <xdr:rowOff>237287</xdr:rowOff>
    </xdr:to>
    <xdr:sp macro="" textlink="">
      <xdr:nvSpPr>
        <xdr:cNvPr id="14" name="AutoShape 64">
          <a:extLst>
            <a:ext uri="{FF2B5EF4-FFF2-40B4-BE49-F238E27FC236}">
              <a16:creationId xmlns:a16="http://schemas.microsoft.com/office/drawing/2014/main" xmlns="" id="{00000000-0008-0000-0000-00000E000000}"/>
            </a:ext>
          </a:extLst>
        </xdr:cNvPr>
        <xdr:cNvSpPr>
          <a:spLocks/>
        </xdr:cNvSpPr>
      </xdr:nvSpPr>
      <xdr:spPr bwMode="auto">
        <a:xfrm>
          <a:off x="9270365" y="2905125"/>
          <a:ext cx="3407097" cy="475412"/>
        </a:xfrm>
        <a:prstGeom prst="borderCallout2">
          <a:avLst>
            <a:gd name="adj1" fmla="val 48403"/>
            <a:gd name="adj2" fmla="val -618"/>
            <a:gd name="adj3" fmla="val 49485"/>
            <a:gd name="adj4" fmla="val -65196"/>
            <a:gd name="adj5" fmla="val 78974"/>
            <a:gd name="adj6" fmla="val -72476"/>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申請団体における所属及び役職</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を記載してください。</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（この欄には「団体名」は不要です。）</a:t>
          </a:r>
        </a:p>
      </xdr:txBody>
    </xdr:sp>
    <xdr:clientData fPrintsWithSheet="0"/>
  </xdr:twoCellAnchor>
  <xdr:twoCellAnchor editAs="oneCell">
    <xdr:from>
      <xdr:col>0</xdr:col>
      <xdr:colOff>85054</xdr:colOff>
      <xdr:row>8</xdr:row>
      <xdr:rowOff>334496</xdr:rowOff>
    </xdr:from>
    <xdr:to>
      <xdr:col>0</xdr:col>
      <xdr:colOff>2047875</xdr:colOff>
      <xdr:row>13</xdr:row>
      <xdr:rowOff>93569</xdr:rowOff>
    </xdr:to>
    <xdr:sp macro="" textlink="">
      <xdr:nvSpPr>
        <xdr:cNvPr id="15" name="AutoShape 9">
          <a:extLst>
            <a:ext uri="{FF2B5EF4-FFF2-40B4-BE49-F238E27FC236}">
              <a16:creationId xmlns:a16="http://schemas.microsoft.com/office/drawing/2014/main" xmlns="" id="{00000000-0008-0000-0000-00000F000000}"/>
            </a:ext>
          </a:extLst>
        </xdr:cNvPr>
        <xdr:cNvSpPr>
          <a:spLocks/>
        </xdr:cNvSpPr>
      </xdr:nvSpPr>
      <xdr:spPr bwMode="auto">
        <a:xfrm>
          <a:off x="85054" y="2029946"/>
          <a:ext cx="1962821" cy="1025898"/>
        </a:xfrm>
        <a:prstGeom prst="borderCallout2">
          <a:avLst>
            <a:gd name="adj1" fmla="val 76665"/>
            <a:gd name="adj2" fmla="val 99517"/>
            <a:gd name="adj3" fmla="val 76814"/>
            <a:gd name="adj4" fmla="val 129416"/>
            <a:gd name="adj5" fmla="val 59490"/>
            <a:gd name="adj6" fmla="val 191785"/>
          </a:avLst>
        </a:prstGeom>
        <a:solidFill>
          <a:srgbClr xmlns:mc="http://schemas.openxmlformats.org/markup-compatibility/2006" xmlns:a14="http://schemas.microsoft.com/office/drawing/2010/main" val="CCFFCC" mc:Ignorable="a14" a14:legacySpreadsheetColorIndex="42">
            <a:alpha val="50000"/>
          </a:srgbClr>
        </a:solidFill>
        <a:ln w="6350"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海外出身者等の方も「姓」→「名」の順でお書き下さい。ミドルネーム等は「名」の欄に併せて、イニシャルのアルファベットのみご記入ください。</a:t>
          </a:r>
        </a:p>
      </xdr:txBody>
    </xdr:sp>
    <xdr:clientData fPrintsWithSheet="0"/>
  </xdr:twoCellAnchor>
  <xdr:twoCellAnchor editAs="oneCell">
    <xdr:from>
      <xdr:col>0</xdr:col>
      <xdr:colOff>45720</xdr:colOff>
      <xdr:row>26</xdr:row>
      <xdr:rowOff>117585</xdr:rowOff>
    </xdr:from>
    <xdr:to>
      <xdr:col>0</xdr:col>
      <xdr:colOff>2057400</xdr:colOff>
      <xdr:row>29</xdr:row>
      <xdr:rowOff>38100</xdr:rowOff>
    </xdr:to>
    <xdr:sp macro="" textlink="">
      <xdr:nvSpPr>
        <xdr:cNvPr id="16" name="AutoShape 60">
          <a:extLst>
            <a:ext uri="{FF2B5EF4-FFF2-40B4-BE49-F238E27FC236}">
              <a16:creationId xmlns:a16="http://schemas.microsoft.com/office/drawing/2014/main" xmlns="" id="{00000000-0008-0000-0000-000010000000}"/>
            </a:ext>
          </a:extLst>
        </xdr:cNvPr>
        <xdr:cNvSpPr>
          <a:spLocks/>
        </xdr:cNvSpPr>
      </xdr:nvSpPr>
      <xdr:spPr bwMode="auto">
        <a:xfrm>
          <a:off x="45720" y="6489810"/>
          <a:ext cx="2011680" cy="511065"/>
        </a:xfrm>
        <a:prstGeom prst="borderCallout2">
          <a:avLst>
            <a:gd name="adj1" fmla="val 52692"/>
            <a:gd name="adj2" fmla="val 99739"/>
            <a:gd name="adj3" fmla="val -155242"/>
            <a:gd name="adj4" fmla="val 119348"/>
            <a:gd name="adj5" fmla="val -155440"/>
            <a:gd name="adj6" fmla="val 145553"/>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日中、連絡可能な電話番号・アドレスを記載してください。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7</xdr:col>
          <xdr:colOff>76200</xdr:colOff>
          <xdr:row>47</xdr:row>
          <xdr:rowOff>38100</xdr:rowOff>
        </xdr:from>
        <xdr:to>
          <xdr:col>8</xdr:col>
          <xdr:colOff>257175</xdr:colOff>
          <xdr:row>48</xdr:row>
          <xdr:rowOff>190500</xdr:rowOff>
        </xdr:to>
        <xdr:sp macro="" textlink="">
          <xdr:nvSpPr>
            <xdr:cNvPr id="3073" name="Check Box 678" hidden="1">
              <a:extLst>
                <a:ext uri="{63B3BB69-23CF-44E3-9099-C40C66FF867C}">
                  <a14:compatExt spid="_x0000_s3073"/>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49</xdr:row>
          <xdr:rowOff>104775</xdr:rowOff>
        </xdr:from>
        <xdr:to>
          <xdr:col>8</xdr:col>
          <xdr:colOff>257175</xdr:colOff>
          <xdr:row>50</xdr:row>
          <xdr:rowOff>257175</xdr:rowOff>
        </xdr:to>
        <xdr:sp macro="" textlink="">
          <xdr:nvSpPr>
            <xdr:cNvPr id="3074" name="Check Box 679" hidden="1">
              <a:extLst>
                <a:ext uri="{63B3BB69-23CF-44E3-9099-C40C66FF867C}">
                  <a14:compatExt spid="_x0000_s3074"/>
                </a:ext>
                <a:ext uri="{FF2B5EF4-FFF2-40B4-BE49-F238E27FC236}">
                  <a16:creationId xmlns:a16="http://schemas.microsoft.com/office/drawing/2014/main" xmlns=""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a:t>
              </a:r>
            </a:p>
          </xdr:txBody>
        </xdr:sp>
        <xdr:clientData/>
      </xdr:twoCellAnchor>
    </mc:Choice>
    <mc:Fallback/>
  </mc:AlternateContent>
  <xdr:twoCellAnchor editAs="oneCell">
    <xdr:from>
      <xdr:col>25</xdr:col>
      <xdr:colOff>130084</xdr:colOff>
      <xdr:row>34</xdr:row>
      <xdr:rowOff>80282</xdr:rowOff>
    </xdr:from>
    <xdr:to>
      <xdr:col>35</xdr:col>
      <xdr:colOff>228600</xdr:colOff>
      <xdr:row>39</xdr:row>
      <xdr:rowOff>19050</xdr:rowOff>
    </xdr:to>
    <xdr:sp macro="" textlink="">
      <xdr:nvSpPr>
        <xdr:cNvPr id="19" name="AutoShape 58">
          <a:extLst>
            <a:ext uri="{FF2B5EF4-FFF2-40B4-BE49-F238E27FC236}">
              <a16:creationId xmlns:a16="http://schemas.microsoft.com/office/drawing/2014/main" xmlns="" id="{00000000-0008-0000-0000-000013000000}"/>
            </a:ext>
          </a:extLst>
        </xdr:cNvPr>
        <xdr:cNvSpPr>
          <a:spLocks/>
        </xdr:cNvSpPr>
      </xdr:nvSpPr>
      <xdr:spPr bwMode="auto">
        <a:xfrm>
          <a:off x="11140984" y="8395607"/>
          <a:ext cx="2746466" cy="1034143"/>
        </a:xfrm>
        <a:prstGeom prst="borderCallout2">
          <a:avLst>
            <a:gd name="adj1" fmla="val 50178"/>
            <a:gd name="adj2" fmla="val 567"/>
            <a:gd name="adj3" fmla="val 40931"/>
            <a:gd name="adj4" fmla="val -16969"/>
            <a:gd name="adj5" fmla="val 40919"/>
            <a:gd name="adj6" fmla="val -17477"/>
          </a:avLst>
        </a:prstGeom>
        <a:solidFill>
          <a:srgbClr val="CCFFCC">
            <a:alpha val="49804"/>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marL="0" indent="0" algn="l" rtl="0">
            <a:defRPr sz="1000"/>
          </a:pPr>
          <a:r>
            <a:rPr lang="ja-JP" altLang="en-US" sz="1000" b="1" i="0" baseline="0">
              <a:effectLst/>
              <a:latin typeface="HG丸ｺﾞｼｯｸM-PRO" panose="020F0600000000000000" pitchFamily="50" charset="-128"/>
              <a:ea typeface="HG丸ｺﾞｼｯｸM-PRO" panose="020F0600000000000000" pitchFamily="50" charset="-128"/>
              <a:cs typeface="+mn-cs"/>
            </a:rPr>
            <a:t>対象領域</a:t>
          </a:r>
          <a:r>
            <a:rPr lang="ja-JP" altLang="ja-JP" sz="1000" b="1" i="0" baseline="0">
              <a:effectLst/>
              <a:latin typeface="HG丸ｺﾞｼｯｸM-PRO" panose="020F0600000000000000" pitchFamily="50" charset="-128"/>
              <a:ea typeface="HG丸ｺﾞｼｯｸM-PRO" panose="020F0600000000000000" pitchFamily="50" charset="-128"/>
              <a:cs typeface="+mn-cs"/>
            </a:rPr>
            <a:t>（募集要項「</a:t>
          </a:r>
          <a:r>
            <a:rPr lang="en-US" altLang="ja-JP" sz="1000" b="1" i="0" baseline="0">
              <a:effectLst/>
              <a:latin typeface="HG丸ｺﾞｼｯｸM-PRO" panose="020F0600000000000000" pitchFamily="50" charset="-128"/>
              <a:ea typeface="HG丸ｺﾞｼｯｸM-PRO" panose="020F0600000000000000" pitchFamily="50" charset="-128"/>
              <a:cs typeface="+mn-cs"/>
            </a:rPr>
            <a:t>2.2</a:t>
          </a:r>
          <a:r>
            <a:rPr lang="ja-JP" altLang="ja-JP" sz="1000" b="1" i="0" baseline="0">
              <a:effectLst/>
              <a:latin typeface="HG丸ｺﾞｼｯｸM-PRO" panose="020F0600000000000000" pitchFamily="50" charset="-128"/>
              <a:ea typeface="HG丸ｺﾞｼｯｸM-PRO" panose="020F0600000000000000" pitchFamily="50" charset="-128"/>
              <a:cs typeface="+mn-cs"/>
            </a:rPr>
            <a:t>　</a:t>
          </a:r>
          <a:r>
            <a:rPr lang="ja-JP" altLang="en-US" sz="1000" b="1" i="0" baseline="0">
              <a:effectLst/>
              <a:latin typeface="HG丸ｺﾞｼｯｸM-PRO" panose="020F0600000000000000" pitchFamily="50" charset="-128"/>
              <a:ea typeface="HG丸ｺﾞｼｯｸM-PRO" panose="020F0600000000000000" pitchFamily="50" charset="-128"/>
              <a:cs typeface="+mn-cs"/>
            </a:rPr>
            <a:t>対象領域</a:t>
          </a:r>
          <a:r>
            <a:rPr lang="ja-JP" altLang="ja-JP" sz="1000" b="1" i="0" baseline="0">
              <a:effectLst/>
              <a:latin typeface="HG丸ｺﾞｼｯｸM-PRO" panose="020F0600000000000000" pitchFamily="50" charset="-128"/>
              <a:ea typeface="HG丸ｺﾞｼｯｸM-PRO" panose="020F0600000000000000" pitchFamily="50" charset="-128"/>
              <a:cs typeface="+mn-cs"/>
            </a:rPr>
            <a:t>」参照）</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A. </a:t>
          </a:r>
          <a:r>
            <a:rPr lang="ja-JP" altLang="ja-JP" sz="1000" b="0" i="0" baseline="0">
              <a:effectLst/>
              <a:latin typeface="HG丸ｺﾞｼｯｸM-PRO" panose="020F0600000000000000" pitchFamily="50" charset="-128"/>
              <a:ea typeface="HG丸ｺﾞｼｯｸM-PRO" panose="020F0600000000000000" pitchFamily="50" charset="-128"/>
              <a:cs typeface="+mn-cs"/>
            </a:rPr>
            <a:t>地球環境</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B. </a:t>
          </a:r>
          <a:r>
            <a:rPr lang="ja-JP" altLang="ja-JP" sz="1000" b="0" i="0" baseline="0">
              <a:effectLst/>
              <a:latin typeface="HG丸ｺﾞｼｯｸM-PRO" panose="020F0600000000000000" pitchFamily="50" charset="-128"/>
              <a:ea typeface="HG丸ｺﾞｼｯｸM-PRO" panose="020F0600000000000000" pitchFamily="50" charset="-128"/>
              <a:cs typeface="+mn-cs"/>
            </a:rPr>
            <a:t>資源循環</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C. </a:t>
          </a:r>
          <a:r>
            <a:rPr lang="ja-JP" altLang="ja-JP" sz="1000" b="0" i="0" baseline="0">
              <a:effectLst/>
              <a:latin typeface="HG丸ｺﾞｼｯｸM-PRO" panose="020F0600000000000000" pitchFamily="50" charset="-128"/>
              <a:ea typeface="HG丸ｺﾞｼｯｸM-PRO" panose="020F0600000000000000" pitchFamily="50" charset="-128"/>
              <a:cs typeface="+mn-cs"/>
            </a:rPr>
            <a:t>生態系・共生社会</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D. </a:t>
          </a:r>
          <a:r>
            <a:rPr lang="ja-JP" altLang="ja-JP" sz="1000" b="0" i="0" baseline="0">
              <a:effectLst/>
              <a:latin typeface="HG丸ｺﾞｼｯｸM-PRO" panose="020F0600000000000000" pitchFamily="50" charset="-128"/>
              <a:ea typeface="HG丸ｺﾞｼｯｸM-PRO" panose="020F0600000000000000" pitchFamily="50" charset="-128"/>
              <a:cs typeface="+mn-cs"/>
            </a:rPr>
            <a:t>人間と社会のつながり</a:t>
          </a:r>
        </a:p>
        <a:p>
          <a:pPr marL="0" indent="0" algn="l" rtl="0">
            <a:lnSpc>
              <a:spcPts val="1100"/>
            </a:lnSpc>
            <a:defRPr sz="1000"/>
          </a:pPr>
          <a:endParaRPr lang="ja-JP" altLang="en-US" sz="1000" b="1" i="0" baseline="0">
            <a:effectLst/>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107950</xdr:colOff>
      <xdr:row>50</xdr:row>
      <xdr:rowOff>304800</xdr:rowOff>
    </xdr:from>
    <xdr:to>
      <xdr:col>0</xdr:col>
      <xdr:colOff>2028825</xdr:colOff>
      <xdr:row>54</xdr:row>
      <xdr:rowOff>147376</xdr:rowOff>
    </xdr:to>
    <xdr:sp macro="" textlink="">
      <xdr:nvSpPr>
        <xdr:cNvPr id="24" name="AutoShape 55">
          <a:extLst>
            <a:ext uri="{FF2B5EF4-FFF2-40B4-BE49-F238E27FC236}">
              <a16:creationId xmlns:a16="http://schemas.microsoft.com/office/drawing/2014/main" xmlns="" id="{00000000-0008-0000-0000-000018000000}"/>
            </a:ext>
          </a:extLst>
        </xdr:cNvPr>
        <xdr:cNvSpPr>
          <a:spLocks/>
        </xdr:cNvSpPr>
      </xdr:nvSpPr>
      <xdr:spPr bwMode="auto">
        <a:xfrm>
          <a:off x="107950" y="10979150"/>
          <a:ext cx="1920875" cy="1030026"/>
        </a:xfrm>
        <a:prstGeom prst="borderCallout2">
          <a:avLst>
            <a:gd name="adj1" fmla="val 63917"/>
            <a:gd name="adj2" fmla="val 95398"/>
            <a:gd name="adj3" fmla="val 59947"/>
            <a:gd name="adj4" fmla="val 95866"/>
            <a:gd name="adj5" fmla="val 57429"/>
            <a:gd name="adj6" fmla="val 115213"/>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18000" bIns="18288" anchor="t"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申請する研究の要旨について、</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300</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字以内で、ご記入ください。</a:t>
          </a:r>
        </a:p>
        <a:p>
          <a:pPr algn="l" rtl="0">
            <a:lnSpc>
              <a:spcPts val="1200"/>
            </a:lnSpc>
            <a:defRPr sz="1000"/>
          </a:pP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sng" strike="noStrike" baseline="0">
              <a:solidFill>
                <a:srgbClr val="000000"/>
              </a:solidFill>
              <a:latin typeface="HG丸ｺﾞｼｯｸM-PRO" panose="020F0600000000000000" pitchFamily="50" charset="-128"/>
              <a:ea typeface="HG丸ｺﾞｼｯｸM-PRO" panose="020F0600000000000000" pitchFamily="50" charset="-128"/>
            </a:rPr>
            <a:t>一般の方にもわかりやすい表現</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を用いてください。また、箇条書きはご遠慮ください。</a:t>
          </a:r>
        </a:p>
      </xdr:txBody>
    </xdr:sp>
    <xdr:clientData fPrintsWithSheet="0"/>
  </xdr:twoCellAnchor>
  <xdr:twoCellAnchor editAs="oneCell">
    <xdr:from>
      <xdr:col>25</xdr:col>
      <xdr:colOff>133350</xdr:colOff>
      <xdr:row>30</xdr:row>
      <xdr:rowOff>152401</xdr:rowOff>
    </xdr:from>
    <xdr:to>
      <xdr:col>34</xdr:col>
      <xdr:colOff>177800</xdr:colOff>
      <xdr:row>34</xdr:row>
      <xdr:rowOff>6351</xdr:rowOff>
    </xdr:to>
    <xdr:sp macro="" textlink="">
      <xdr:nvSpPr>
        <xdr:cNvPr id="22" name="AutoShape 58">
          <a:extLst>
            <a:ext uri="{FF2B5EF4-FFF2-40B4-BE49-F238E27FC236}">
              <a16:creationId xmlns:a16="http://schemas.microsoft.com/office/drawing/2014/main" xmlns="" id="{00000000-0008-0000-0000-000016000000}"/>
            </a:ext>
          </a:extLst>
        </xdr:cNvPr>
        <xdr:cNvSpPr>
          <a:spLocks/>
        </xdr:cNvSpPr>
      </xdr:nvSpPr>
      <xdr:spPr bwMode="auto">
        <a:xfrm>
          <a:off x="11220450" y="7315201"/>
          <a:ext cx="2457450" cy="958850"/>
        </a:xfrm>
        <a:prstGeom prst="borderCallout2">
          <a:avLst>
            <a:gd name="adj1" fmla="val 50178"/>
            <a:gd name="adj2" fmla="val 567"/>
            <a:gd name="adj3" fmla="val 74848"/>
            <a:gd name="adj4" fmla="val -16614"/>
            <a:gd name="adj5" fmla="val 73366"/>
            <a:gd name="adj6" fmla="val -16767"/>
          </a:avLst>
        </a:prstGeom>
        <a:solidFill>
          <a:srgbClr val="CCFFCC">
            <a:alpha val="49804"/>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marL="0" indent="0" algn="l" rtl="0">
            <a:lnSpc>
              <a:spcPts val="1100"/>
            </a:lnSpc>
            <a:defRPr sz="1000"/>
          </a:pPr>
          <a:r>
            <a:rPr lang="ja-JP" altLang="en-US" sz="1000" b="1" i="0" baseline="0">
              <a:effectLst/>
              <a:latin typeface="HG丸ｺﾞｼｯｸM-PRO" panose="020F0600000000000000" pitchFamily="50" charset="-128"/>
              <a:ea typeface="HG丸ｺﾞｼｯｸM-PRO" panose="020F0600000000000000" pitchFamily="50" charset="-128"/>
              <a:cs typeface="+mn-cs"/>
            </a:rPr>
            <a:t>研究分類（募集要項「</a:t>
          </a:r>
          <a:r>
            <a:rPr lang="en-US" altLang="ja-JP" sz="1000" b="1" i="0" baseline="0">
              <a:effectLst/>
              <a:latin typeface="HG丸ｺﾞｼｯｸM-PRO" panose="020F0600000000000000" pitchFamily="50" charset="-128"/>
              <a:ea typeface="HG丸ｺﾞｼｯｸM-PRO" panose="020F0600000000000000" pitchFamily="50" charset="-128"/>
              <a:cs typeface="+mn-cs"/>
            </a:rPr>
            <a:t>2.1</a:t>
          </a:r>
          <a:r>
            <a:rPr lang="ja-JP" altLang="en-US" sz="1000" b="1" i="0" baseline="0">
              <a:effectLst/>
              <a:latin typeface="HG丸ｺﾞｼｯｸM-PRO" panose="020F0600000000000000" pitchFamily="50" charset="-128"/>
              <a:ea typeface="HG丸ｺﾞｼｯｸM-PRO" panose="020F0600000000000000" pitchFamily="50" charset="-128"/>
              <a:cs typeface="+mn-cs"/>
            </a:rPr>
            <a:t>　研究分類」参照）</a:t>
          </a:r>
        </a:p>
        <a:p>
          <a:pPr marL="0" indent="0" algn="l" rtl="0">
            <a:lnSpc>
              <a:spcPct val="100000"/>
            </a:lnSpc>
            <a:defRPr sz="1000"/>
          </a:pPr>
          <a:r>
            <a:rPr lang="en-US"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 </a:t>
          </a:r>
          <a:r>
            <a:rPr lang="ja-JP" altLang="en-US"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学際・総合／政策研究</a:t>
          </a:r>
        </a:p>
        <a:p>
          <a:pPr marL="0" indent="0" algn="l" rtl="0">
            <a:lnSpc>
              <a:spcPct val="100000"/>
            </a:lnSpc>
            <a:defRPr sz="1000"/>
          </a:pPr>
          <a:r>
            <a:rPr lang="en-US"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b. </a:t>
          </a:r>
          <a:r>
            <a:rPr lang="ja-JP" altLang="en-US"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国際共同研究</a:t>
          </a:r>
        </a:p>
        <a:p>
          <a:pPr marL="0" indent="0" algn="l" rtl="0">
            <a:lnSpc>
              <a:spcPct val="100000"/>
            </a:lnSpc>
            <a:defRPr sz="1000"/>
          </a:pPr>
          <a:r>
            <a:rPr lang="en-US" altLang="ja-JP"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c. </a:t>
          </a:r>
          <a:r>
            <a:rPr lang="ja-JP" altLang="en-US" sz="10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未来指向研究</a:t>
          </a:r>
        </a:p>
        <a:p>
          <a:pPr algn="l" rtl="0">
            <a:lnSpc>
              <a:spcPts val="1100"/>
            </a:lnSpc>
            <a:defRPr sz="1000"/>
          </a:pPr>
          <a:endParaRPr lang="ja-JP" altLang="en-US" sz="800" b="0" i="0" u="none" strike="dbl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134344</xdr:colOff>
      <xdr:row>0</xdr:row>
      <xdr:rowOff>135835</xdr:rowOff>
    </xdr:from>
    <xdr:to>
      <xdr:col>11</xdr:col>
      <xdr:colOff>306457</xdr:colOff>
      <xdr:row>1</xdr:row>
      <xdr:rowOff>170277</xdr:rowOff>
    </xdr:to>
    <xdr:sp macro="" textlink="">
      <xdr:nvSpPr>
        <xdr:cNvPr id="2" name="Text Box 4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763822" y="135835"/>
          <a:ext cx="3683939" cy="2083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mn-ea"/>
            </a:rPr>
            <a:t>＊大学・高等専門学校・公的研究機関は記入・印刷は不要です。</a:t>
          </a:r>
        </a:p>
      </xdr:txBody>
    </xdr:sp>
    <xdr:clientData/>
  </xdr:twoCellAnchor>
  <xdr:twoCellAnchor editAs="oneCell">
    <xdr:from>
      <xdr:col>19</xdr:col>
      <xdr:colOff>139065</xdr:colOff>
      <xdr:row>5</xdr:row>
      <xdr:rowOff>731</xdr:rowOff>
    </xdr:from>
    <xdr:to>
      <xdr:col>24</xdr:col>
      <xdr:colOff>619</xdr:colOff>
      <xdr:row>7</xdr:row>
      <xdr:rowOff>151298</xdr:rowOff>
    </xdr:to>
    <xdr:sp macro="" textlink="">
      <xdr:nvSpPr>
        <xdr:cNvPr id="3" name="AutoShape 42">
          <a:extLst>
            <a:ext uri="{FF2B5EF4-FFF2-40B4-BE49-F238E27FC236}">
              <a16:creationId xmlns:a16="http://schemas.microsoft.com/office/drawing/2014/main" xmlns="" id="{00000000-0008-0000-0100-000003000000}"/>
            </a:ext>
          </a:extLst>
        </xdr:cNvPr>
        <xdr:cNvSpPr>
          <a:spLocks/>
        </xdr:cNvSpPr>
      </xdr:nvSpPr>
      <xdr:spPr bwMode="auto">
        <a:xfrm>
          <a:off x="7054215" y="1359631"/>
          <a:ext cx="2090404" cy="810967"/>
        </a:xfrm>
        <a:prstGeom prst="borderCallout2">
          <a:avLst>
            <a:gd name="adj1" fmla="val 5765"/>
            <a:gd name="adj2" fmla="val -551"/>
            <a:gd name="adj3" fmla="val 6510"/>
            <a:gd name="adj4" fmla="val -9800"/>
            <a:gd name="adj5" fmla="val 5893"/>
            <a:gd name="adj6" fmla="val -72185"/>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18000" bIns="18288" anchor="ctr" upright="1"/>
        <a:lstStyle/>
        <a:p>
          <a:pPr algn="l" rtl="0">
            <a:lnSpc>
              <a:spcPts val="1000"/>
            </a:lnSpc>
            <a:defRPr sz="1000"/>
          </a:pPr>
          <a:r>
            <a:rPr lang="ja-JP" altLang="en-US" sz="9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個人会員以外に団体の会員が存在する場合、個人会員数に続けて（　）内にその数をご記入ください。</a:t>
          </a:r>
        </a:p>
        <a:p>
          <a:pPr algn="l" rtl="0">
            <a:lnSpc>
              <a:spcPts val="1000"/>
            </a:lnSpc>
            <a:defRPr sz="1000"/>
          </a:pPr>
          <a:r>
            <a:rPr lang="ja-JP" altLang="en-US" sz="9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例：</a:t>
          </a:r>
          <a:r>
            <a:rPr lang="en-US" altLang="ja-JP" sz="9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500</a:t>
          </a:r>
          <a:r>
            <a:rPr lang="ja-JP" altLang="en-US" sz="9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en-US" altLang="ja-JP" sz="9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35</a:t>
          </a:r>
          <a:r>
            <a:rPr lang="ja-JP" altLang="en-US" sz="9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団体）</a:t>
          </a:r>
        </a:p>
      </xdr:txBody>
    </xdr:sp>
    <xdr:clientData fPrintsWithSheet="0"/>
  </xdr:twoCellAnchor>
  <xdr:twoCellAnchor editAs="oneCell">
    <xdr:from>
      <xdr:col>19</xdr:col>
      <xdr:colOff>137012</xdr:colOff>
      <xdr:row>1</xdr:row>
      <xdr:rowOff>73856</xdr:rowOff>
    </xdr:from>
    <xdr:to>
      <xdr:col>23</xdr:col>
      <xdr:colOff>627169</xdr:colOff>
      <xdr:row>4</xdr:row>
      <xdr:rowOff>281483</xdr:rowOff>
    </xdr:to>
    <xdr:sp macro="" textlink="">
      <xdr:nvSpPr>
        <xdr:cNvPr id="4" name="AutoShape 42">
          <a:extLst>
            <a:ext uri="{FF2B5EF4-FFF2-40B4-BE49-F238E27FC236}">
              <a16:creationId xmlns:a16="http://schemas.microsoft.com/office/drawing/2014/main" xmlns="" id="{00000000-0008-0000-0100-000004000000}"/>
            </a:ext>
          </a:extLst>
        </xdr:cNvPr>
        <xdr:cNvSpPr>
          <a:spLocks/>
        </xdr:cNvSpPr>
      </xdr:nvSpPr>
      <xdr:spPr bwMode="auto">
        <a:xfrm>
          <a:off x="7052162" y="238956"/>
          <a:ext cx="2090357" cy="1071227"/>
        </a:xfrm>
        <a:prstGeom prst="borderCallout2">
          <a:avLst>
            <a:gd name="adj1" fmla="val 78049"/>
            <a:gd name="adj2" fmla="val -226"/>
            <a:gd name="adj3" fmla="val 78090"/>
            <a:gd name="adj4" fmla="val -21480"/>
            <a:gd name="adj5" fmla="val 78227"/>
            <a:gd name="adj6" fmla="val -120854"/>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18000" bIns="18288" anchor="ctr" upright="1"/>
        <a:lstStyle/>
        <a:p>
          <a:pPr rtl="0">
            <a:lnSpc>
              <a:spcPts val="1200"/>
            </a:lnSpc>
          </a:pP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法人格を持つ団体となった年・月をご記入ください。</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lnSpc>
              <a:spcPts val="1100"/>
            </a:lnSpc>
          </a:pP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旧社団・財団法人が、新公益法人制度により</a:t>
          </a:r>
          <a:r>
            <a:rPr lang="ja-JP" altLang="en-US"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一般社団・財団</a:t>
          </a:r>
          <a:r>
            <a:rPr lang="ja-JP" altLang="en-US" sz="9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法人、公益社団・財団法人</a:t>
          </a:r>
          <a:r>
            <a:rPr lang="ja-JP" altLang="ja-JP" sz="9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a:t>
          </a:r>
          <a:r>
            <a:rPr lang="ja-JP" altLang="ja-JP" sz="900" b="0"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移行した年・月</a:t>
          </a:r>
          <a:r>
            <a:rPr lang="ja-JP" altLang="ja-JP" sz="900" b="1"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ではありません</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9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8</xdr:col>
      <xdr:colOff>47625</xdr:colOff>
      <xdr:row>13</xdr:row>
      <xdr:rowOff>233362</xdr:rowOff>
    </xdr:from>
    <xdr:to>
      <xdr:col>12</xdr:col>
      <xdr:colOff>34351</xdr:colOff>
      <xdr:row>16</xdr:row>
      <xdr:rowOff>57150</xdr:rowOff>
    </xdr:to>
    <xdr:sp macro="" textlink="">
      <xdr:nvSpPr>
        <xdr:cNvPr id="2" name="AutoShape 3">
          <a:extLst>
            <a:ext uri="{FF2B5EF4-FFF2-40B4-BE49-F238E27FC236}">
              <a16:creationId xmlns:a16="http://schemas.microsoft.com/office/drawing/2014/main" xmlns="" id="{00000000-0008-0000-0200-000002000000}"/>
            </a:ext>
          </a:extLst>
        </xdr:cNvPr>
        <xdr:cNvSpPr>
          <a:spLocks noChangeArrowheads="1"/>
        </xdr:cNvSpPr>
      </xdr:nvSpPr>
      <xdr:spPr bwMode="auto">
        <a:xfrm>
          <a:off x="7464425" y="4678362"/>
          <a:ext cx="2355276" cy="966788"/>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28800" tIns="18288" rIns="18000" bIns="18288" anchor="ctr" upright="1"/>
        <a:lstStyle/>
        <a:p>
          <a:pPr algn="l" rtl="0">
            <a:lnSpc>
              <a:spcPts val="1300"/>
            </a:lnSpc>
            <a:defRPr sz="1000"/>
          </a:pPr>
          <a:endParaRPr lang="ja-JP" altLang="en-US" sz="11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印刷設定について</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本エクセルファイルは、ご提出いただく際、文字潰れ等の防止のために、白黒印刷に設定してあります。</a:t>
          </a:r>
          <a:endParaRPr lang="ja-JP" altLang="en-US" sz="1100" b="1" i="0" u="none" strike="noStrike" baseline="0">
            <a:solidFill>
              <a:srgbClr val="003366"/>
            </a:solidFill>
            <a:latin typeface="ＭＳ Ｐゴシック"/>
            <a:ea typeface="ＭＳ Ｐゴシック"/>
          </a:endParaRPr>
        </a:p>
      </xdr:txBody>
    </xdr:sp>
    <xdr:clientData fPrintsWithSheet="0"/>
  </xdr:twoCellAnchor>
  <xdr:twoCellAnchor editAs="oneCell">
    <xdr:from>
      <xdr:col>0</xdr:col>
      <xdr:colOff>34290</xdr:colOff>
      <xdr:row>10</xdr:row>
      <xdr:rowOff>354330</xdr:rowOff>
    </xdr:from>
    <xdr:to>
      <xdr:col>0</xdr:col>
      <xdr:colOff>1056842</xdr:colOff>
      <xdr:row>13</xdr:row>
      <xdr:rowOff>342926</xdr:rowOff>
    </xdr:to>
    <xdr:sp macro="" textlink="">
      <xdr:nvSpPr>
        <xdr:cNvPr id="3" name="AutoShape 55">
          <a:extLst>
            <a:ext uri="{FF2B5EF4-FFF2-40B4-BE49-F238E27FC236}">
              <a16:creationId xmlns:a16="http://schemas.microsoft.com/office/drawing/2014/main" xmlns="" id="{00000000-0008-0000-0200-000003000000}"/>
            </a:ext>
          </a:extLst>
        </xdr:cNvPr>
        <xdr:cNvSpPr>
          <a:spLocks/>
        </xdr:cNvSpPr>
      </xdr:nvSpPr>
      <xdr:spPr bwMode="auto">
        <a:xfrm>
          <a:off x="34290" y="3656330"/>
          <a:ext cx="1022552" cy="1131596"/>
        </a:xfrm>
        <a:prstGeom prst="borderCallout2">
          <a:avLst>
            <a:gd name="adj1" fmla="val 9741"/>
            <a:gd name="adj2" fmla="val 95112"/>
            <a:gd name="adj3" fmla="val 10890"/>
            <a:gd name="adj4" fmla="val 115997"/>
            <a:gd name="adj5" fmla="val 47615"/>
            <a:gd name="adj6" fmla="val 122514"/>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18000" bIns="18288" anchor="t"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支出は、総額（本助成金＋自己資金の合計）の内訳です。</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右側の注意事項をご確認ください。</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absolute">
    <xdr:from>
      <xdr:col>8</xdr:col>
      <xdr:colOff>47624</xdr:colOff>
      <xdr:row>1</xdr:row>
      <xdr:rowOff>95250</xdr:rowOff>
    </xdr:from>
    <xdr:to>
      <xdr:col>12</xdr:col>
      <xdr:colOff>38099</xdr:colOff>
      <xdr:row>13</xdr:row>
      <xdr:rowOff>180975</xdr:rowOff>
    </xdr:to>
    <xdr:sp macro="" textlink="">
      <xdr:nvSpPr>
        <xdr:cNvPr id="4" name="Rectangle 12">
          <a:extLst>
            <a:ext uri="{FF2B5EF4-FFF2-40B4-BE49-F238E27FC236}">
              <a16:creationId xmlns:a16="http://schemas.microsoft.com/office/drawing/2014/main" xmlns="" id="{00000000-0008-0000-0200-000004000000}"/>
            </a:ext>
          </a:extLst>
        </xdr:cNvPr>
        <xdr:cNvSpPr>
          <a:spLocks noChangeArrowheads="1"/>
        </xdr:cNvSpPr>
      </xdr:nvSpPr>
      <xdr:spPr bwMode="auto">
        <a:xfrm>
          <a:off x="7464424" y="260350"/>
          <a:ext cx="2359025" cy="4365625"/>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18000" bIns="18288" anchor="ctr" upright="1"/>
        <a:lstStyle/>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色のついていない白いセルのみ記入してください。青いセルは各年の予算（次シート以降）を基に自動的に計算されます。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 </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自己資金の合計）の内訳です。各年の内訳に、自己資金を用いた支出も記載してください。</a:t>
          </a:r>
        </a:p>
        <a:p>
          <a:pPr marL="0" indent="0" algn="l" rtl="0">
            <a:lnSpc>
              <a:spcPts val="1200"/>
            </a:lnSpc>
            <a:defRPr sz="1000"/>
          </a:pPr>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eaLnBrk="1" fontAlgn="auto" latinLnBrk="0" hangingPunct="1">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各年・期間全体の両方で「収入」の合計と「支出」の合計を一致させてください。</a:t>
          </a:r>
        </a:p>
        <a:p>
          <a:pPr marL="0" indent="0"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収入と支出の合計が異なると「支出</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合計」が</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赤字</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になります*。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◆シート「申請概要</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_1.a</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」とリンクしています。シート「申請概要</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_1.a</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」印刷後にシート「予算</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_2.</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」を変更すると、両者の金額に齟齬が生じるのでご注意下さい。</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Excel</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のバージョンによっては、収入欄を適正に入力した後も赤字表示が解消されない場合があります。その際は、一度別シートを表示させてから、再度本シートを表示させて下さい。</a:t>
          </a:r>
        </a:p>
      </xdr:txBody>
    </xdr:sp>
    <xdr:clientData fPrintsWithSheet="0"/>
  </xdr:twoCellAnchor>
  <xdr:twoCellAnchor editAs="absolute">
    <xdr:from>
      <xdr:col>8</xdr:col>
      <xdr:colOff>59054</xdr:colOff>
      <xdr:row>16</xdr:row>
      <xdr:rowOff>114300</xdr:rowOff>
    </xdr:from>
    <xdr:to>
      <xdr:col>12</xdr:col>
      <xdr:colOff>43854</xdr:colOff>
      <xdr:row>18</xdr:row>
      <xdr:rowOff>163858</xdr:rowOff>
    </xdr:to>
    <xdr:sp macro="" textlink="">
      <xdr:nvSpPr>
        <xdr:cNvPr id="5" name="AutoShape 3">
          <a:extLst>
            <a:ext uri="{FF2B5EF4-FFF2-40B4-BE49-F238E27FC236}">
              <a16:creationId xmlns:a16="http://schemas.microsoft.com/office/drawing/2014/main" xmlns="" id="{00000000-0008-0000-0200-000005000000}"/>
            </a:ext>
          </a:extLst>
        </xdr:cNvPr>
        <xdr:cNvSpPr>
          <a:spLocks noChangeArrowheads="1"/>
        </xdr:cNvSpPr>
      </xdr:nvSpPr>
      <xdr:spPr bwMode="auto">
        <a:xfrm>
          <a:off x="7475854" y="5702300"/>
          <a:ext cx="2353350" cy="1027458"/>
        </a:xfrm>
        <a:prstGeom prst="foldedCorner">
          <a:avLst>
            <a:gd name="adj" fmla="val 12500"/>
          </a:avLst>
        </a:prstGeom>
        <a:solidFill>
          <a:srgbClr xmlns:mc="http://schemas.openxmlformats.org/markup-compatibility/2006" xmlns:a14="http://schemas.microsoft.com/office/drawing/2010/main" val="CCFFCC" mc:Ignorable="a14" a14:legacySpreadsheetColorIndex="42">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3366"/>
              </a:solidFill>
              <a:latin typeface="HG丸ｺﾞｼｯｸM-PRO"/>
              <a:ea typeface="HG丸ｺﾞｼｯｸM-PRO"/>
            </a:rPr>
            <a:t>【自己資金について】</a:t>
          </a:r>
        </a:p>
        <a:p>
          <a:pPr algn="l" rtl="0">
            <a:lnSpc>
              <a:spcPts val="1200"/>
            </a:lnSpc>
            <a:defRPr sz="1000"/>
          </a:pPr>
          <a:r>
            <a:rPr lang="ja-JP" altLang="en-US" sz="1000" b="1" i="0" u="none" strike="noStrike" baseline="0">
              <a:solidFill>
                <a:srgbClr val="003366"/>
              </a:solidFill>
              <a:latin typeface="HG丸ｺﾞｼｯｸM-PRO"/>
              <a:ea typeface="HG丸ｺﾞｼｯｸM-PRO"/>
            </a:rPr>
            <a:t>NPO法人と</a:t>
          </a:r>
          <a:r>
            <a:rPr lang="ja-JP" altLang="en-US" sz="1000" b="1" i="0" u="none" strike="noStrike" baseline="0">
              <a:solidFill>
                <a:srgbClr val="003366"/>
              </a:solidFill>
              <a:latin typeface="HG丸ｺﾞｼｯｸM-PRO"/>
              <a:ea typeface="HG丸ｺﾞｼｯｸM-PRO"/>
              <a:cs typeface="+mn-cs"/>
            </a:rPr>
            <a:t>公益法人等は計上が必要です。</a:t>
          </a: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（自己資金比率20％以上）</a:t>
          </a: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※詳細は募集要項 4.</a:t>
          </a:r>
          <a:r>
            <a:rPr lang="en-US" altLang="ja-JP" sz="1000" b="1" i="0" u="none" strike="noStrike" baseline="0">
              <a:solidFill>
                <a:srgbClr val="003366"/>
              </a:solidFill>
              <a:latin typeface="HG丸ｺﾞｼｯｸM-PRO"/>
              <a:ea typeface="HG丸ｺﾞｼｯｸM-PRO"/>
              <a:cs typeface="+mn-cs"/>
            </a:rPr>
            <a:t>3</a:t>
          </a:r>
          <a:r>
            <a:rPr lang="ja-JP" altLang="en-US" sz="1000" b="1" i="0" u="none" strike="noStrike" baseline="0">
              <a:solidFill>
                <a:srgbClr val="003366"/>
              </a:solidFill>
              <a:latin typeface="HG丸ｺﾞｼｯｸM-PRO"/>
              <a:ea typeface="HG丸ｺﾞｼｯｸM-PRO"/>
              <a:cs typeface="+mn-cs"/>
            </a:rPr>
            <a:t>　自己資金比率　</a:t>
          </a:r>
          <a:endParaRPr lang="en-US" altLang="ja-JP" sz="1000" b="1" i="0" u="none" strike="noStrike" baseline="0">
            <a:solidFill>
              <a:srgbClr val="003366"/>
            </a:solidFill>
            <a:latin typeface="HG丸ｺﾞｼｯｸM-PRO"/>
            <a:ea typeface="HG丸ｺﾞｼｯｸM-PRO"/>
            <a:cs typeface="+mn-cs"/>
          </a:endParaRP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　をご覧下さい。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5</xdr:col>
      <xdr:colOff>49529</xdr:colOff>
      <xdr:row>1</xdr:row>
      <xdr:rowOff>257174</xdr:rowOff>
    </xdr:from>
    <xdr:to>
      <xdr:col>8</xdr:col>
      <xdr:colOff>615450</xdr:colOff>
      <xdr:row>21</xdr:row>
      <xdr:rowOff>104821</xdr:rowOff>
    </xdr:to>
    <xdr:sp macro="" textlink="">
      <xdr:nvSpPr>
        <xdr:cNvPr id="2" name="Rectangle 6">
          <a:extLst>
            <a:ext uri="{FF2B5EF4-FFF2-40B4-BE49-F238E27FC236}">
              <a16:creationId xmlns:a16="http://schemas.microsoft.com/office/drawing/2014/main" xmlns="" id="{00000000-0008-0000-0300-000002000000}"/>
            </a:ext>
          </a:extLst>
        </xdr:cNvPr>
        <xdr:cNvSpPr>
          <a:spLocks noChangeArrowheads="1"/>
        </xdr:cNvSpPr>
      </xdr:nvSpPr>
      <xdr:spPr bwMode="auto">
        <a:xfrm>
          <a:off x="7034529" y="422274"/>
          <a:ext cx="2451871" cy="2978197"/>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 </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自己資金の合計）の内訳です。各年の内訳に、自己資金を用いた支出も記載してください。</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その際、「●●費は本助成金から」、「</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費は自己資金から」といった、資金源の記載（ひもづけ）は不要です。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◆各年の内訳の行数は適宜変更してください。    </a:t>
          </a: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記入例</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本欄右側の記載例</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を参照の上記載</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願います。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5</xdr:col>
      <xdr:colOff>177165</xdr:colOff>
      <xdr:row>25</xdr:row>
      <xdr:rowOff>0</xdr:rowOff>
    </xdr:from>
    <xdr:to>
      <xdr:col>8</xdr:col>
      <xdr:colOff>346689</xdr:colOff>
      <xdr:row>31</xdr:row>
      <xdr:rowOff>47625</xdr:rowOff>
    </xdr:to>
    <xdr:sp macro="" textlink="">
      <xdr:nvSpPr>
        <xdr:cNvPr id="3" name="AutoShape 55">
          <a:extLst>
            <a:ext uri="{FF2B5EF4-FFF2-40B4-BE49-F238E27FC236}">
              <a16:creationId xmlns:a16="http://schemas.microsoft.com/office/drawing/2014/main" xmlns="" id="{00000000-0008-0000-0300-000003000000}"/>
            </a:ext>
          </a:extLst>
        </xdr:cNvPr>
        <xdr:cNvSpPr>
          <a:spLocks/>
        </xdr:cNvSpPr>
      </xdr:nvSpPr>
      <xdr:spPr bwMode="auto">
        <a:xfrm>
          <a:off x="7162165" y="4057650"/>
          <a:ext cx="2055474" cy="809625"/>
        </a:xfrm>
        <a:prstGeom prst="borderCallout2">
          <a:avLst>
            <a:gd name="adj1" fmla="val 9741"/>
            <a:gd name="adj2" fmla="val 95112"/>
            <a:gd name="adj3" fmla="val 24537"/>
            <a:gd name="adj4" fmla="val 120444"/>
            <a:gd name="adj5" fmla="val 39333"/>
            <a:gd name="adj6" fmla="val 126846"/>
          </a:avLst>
        </a:prstGeom>
        <a:ln>
          <a:headEnd/>
          <a:tailEnd type="oval" w="sm" len="sm"/>
        </a:ln>
        <a:extLst/>
      </xdr:spPr>
      <xdr:style>
        <a:lnRef idx="1">
          <a:schemeClr val="accent3"/>
        </a:lnRef>
        <a:fillRef idx="2">
          <a:schemeClr val="accent3"/>
        </a:fillRef>
        <a:effectRef idx="1">
          <a:schemeClr val="accent3"/>
        </a:effectRef>
        <a:fontRef idx="minor">
          <a:schemeClr val="dk1"/>
        </a:fontRef>
      </xdr:style>
      <xdr:txBody>
        <a:bodyPr vertOverflow="clip" wrap="square" lIns="27432" tIns="18288" rIns="18000" bIns="18288" anchor="ctr"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業務委託費とは、</a:t>
          </a:r>
          <a:r>
            <a:rPr lang="ja-JP" altLang="en-US" sz="10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協働団体以外</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の第三者への業務の委託費用です。</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申請書</a:t>
          </a:r>
          <a:r>
            <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rPr>
            <a:t>[2]</a:t>
          </a: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の６</a:t>
          </a:r>
          <a:r>
            <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研究の実施体制図に業務委託先を記載してください。</a:t>
          </a:r>
          <a:endPar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5</xdr:col>
      <xdr:colOff>47624</xdr:colOff>
      <xdr:row>1</xdr:row>
      <xdr:rowOff>38100</xdr:rowOff>
    </xdr:from>
    <xdr:to>
      <xdr:col>8</xdr:col>
      <xdr:colOff>615587</xdr:colOff>
      <xdr:row>21</xdr:row>
      <xdr:rowOff>152400</xdr:rowOff>
    </xdr:to>
    <xdr:sp macro="" textlink="">
      <xdr:nvSpPr>
        <xdr:cNvPr id="2" name="Rectangle 2">
          <a:extLst>
            <a:ext uri="{FF2B5EF4-FFF2-40B4-BE49-F238E27FC236}">
              <a16:creationId xmlns:a16="http://schemas.microsoft.com/office/drawing/2014/main" xmlns="" id="{00000000-0008-0000-0400-000002000000}"/>
            </a:ext>
          </a:extLst>
        </xdr:cNvPr>
        <xdr:cNvSpPr>
          <a:spLocks noChangeArrowheads="1"/>
        </xdr:cNvSpPr>
      </xdr:nvSpPr>
      <xdr:spPr bwMode="auto">
        <a:xfrm>
          <a:off x="7032624" y="203200"/>
          <a:ext cx="2453913" cy="3244850"/>
        </a:xfrm>
        <a:prstGeom prst="rect">
          <a:avLst/>
        </a:prstGeom>
        <a:solidFill>
          <a:srgbClr xmlns:mc="http://schemas.openxmlformats.org/markup-compatibility/2006" xmlns:a14="http://schemas.microsoft.com/office/drawing/2010/main" val="99CCFF" mc:Ignorable="a14" a14:legacySpreadsheetColorIndex="44">
            <a:alpha val="50195"/>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期間が</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1</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年以内の場合、記入・印刷の必要はありません。</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marL="0" indent="0"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eaLnBrk="1" fontAlgn="auto" latinLnBrk="0" hangingPunct="1">
            <a:lnSpc>
              <a:spcPts val="1200"/>
            </a:lnSpc>
            <a:defRPr sz="1000"/>
          </a:pP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 ＋ 自己資金の合計）の内訳です。各年の内訳に、自己資金を用いた支出も記載してください。</a:t>
          </a:r>
        </a:p>
        <a:p>
          <a:pPr marL="0" indent="0" algn="l" rtl="0" eaLnBrk="1" fontAlgn="auto" latinLnBrk="0" hangingPunct="1">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この際、「●●費は本助成金から」、「▲▲費は自己資金から」といった、資金源の記載（ひもづけ）は不要です。</a:t>
          </a:r>
        </a:p>
        <a:p>
          <a:pPr marL="0" indent="0"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◆各年の内訳の行数は適宜変更してください。    </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5</xdr:col>
      <xdr:colOff>34289</xdr:colOff>
      <xdr:row>1</xdr:row>
      <xdr:rowOff>152400</xdr:rowOff>
    </xdr:from>
    <xdr:to>
      <xdr:col>8</xdr:col>
      <xdr:colOff>597974</xdr:colOff>
      <xdr:row>20</xdr:row>
      <xdr:rowOff>123825</xdr:rowOff>
    </xdr:to>
    <xdr:sp macro="" textlink="">
      <xdr:nvSpPr>
        <xdr:cNvPr id="2" name="Rectangle 2">
          <a:extLst>
            <a:ext uri="{FF2B5EF4-FFF2-40B4-BE49-F238E27FC236}">
              <a16:creationId xmlns:a16="http://schemas.microsoft.com/office/drawing/2014/main" xmlns="" id="{00000000-0008-0000-0500-000002000000}"/>
            </a:ext>
          </a:extLst>
        </xdr:cNvPr>
        <xdr:cNvSpPr>
          <a:spLocks noChangeArrowheads="1"/>
        </xdr:cNvSpPr>
      </xdr:nvSpPr>
      <xdr:spPr bwMode="auto">
        <a:xfrm>
          <a:off x="7019289" y="317500"/>
          <a:ext cx="2449635" cy="2911475"/>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期間が</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2</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年以内の場合、記入・印刷の必要はありません。</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rtl="0"/>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rtl="0" eaLnBrk="1" fontAlgn="auto" latinLnBrk="0" hangingPunct="1"/>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 ＋ 自己資金の合計）の内訳です。各年の内訳に、自己資金を用いた支出も記載してください。</a:t>
          </a:r>
        </a:p>
        <a:p>
          <a:pPr rtl="0" eaLnBrk="1" fontAlgn="auto" latinLnBrk="0" hangingPunct="1"/>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この際、「●●費は本助成金から」、「▲▲費は自己資金から」といった、資金源の記載（ひもづけ）は不要です。</a:t>
          </a: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◆各年の内訳の行数は適宜変更してください。    </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13811</xdr:colOff>
      <xdr:row>15</xdr:row>
      <xdr:rowOff>504023</xdr:rowOff>
    </xdr:from>
    <xdr:to>
      <xdr:col>35</xdr:col>
      <xdr:colOff>19050</xdr:colOff>
      <xdr:row>25</xdr:row>
      <xdr:rowOff>509059</xdr:rowOff>
    </xdr:to>
    <xdr:cxnSp macro="">
      <xdr:nvCxnSpPr>
        <xdr:cNvPr id="2" name="コネクタ: カギ線 1">
          <a:extLst>
            <a:ext uri="{FF2B5EF4-FFF2-40B4-BE49-F238E27FC236}">
              <a16:creationId xmlns:a16="http://schemas.microsoft.com/office/drawing/2014/main" xmlns="" id="{00000000-0008-0000-0600-000002000000}"/>
            </a:ext>
          </a:extLst>
        </xdr:cNvPr>
        <xdr:cNvCxnSpPr/>
      </xdr:nvCxnSpPr>
      <xdr:spPr>
        <a:xfrm flipH="1">
          <a:off x="15291911" y="4923623"/>
          <a:ext cx="5239" cy="3681686"/>
        </a:xfrm>
        <a:prstGeom prst="bentConnector3">
          <a:avLst>
            <a:gd name="adj1" fmla="val -6652892"/>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13511</xdr:colOff>
      <xdr:row>10</xdr:row>
      <xdr:rowOff>129122</xdr:rowOff>
    </xdr:from>
    <xdr:to>
      <xdr:col>35</xdr:col>
      <xdr:colOff>14111</xdr:colOff>
      <xdr:row>21</xdr:row>
      <xdr:rowOff>293691</xdr:rowOff>
    </xdr:to>
    <xdr:cxnSp macro="">
      <xdr:nvCxnSpPr>
        <xdr:cNvPr id="3" name="コネクタ: カギ線 2">
          <a:extLst>
            <a:ext uri="{FF2B5EF4-FFF2-40B4-BE49-F238E27FC236}">
              <a16:creationId xmlns:a16="http://schemas.microsoft.com/office/drawing/2014/main" xmlns="" id="{00000000-0008-0000-0600-000003000000}"/>
            </a:ext>
          </a:extLst>
        </xdr:cNvPr>
        <xdr:cNvCxnSpPr/>
      </xdr:nvCxnSpPr>
      <xdr:spPr>
        <a:xfrm>
          <a:off x="15291611" y="2745322"/>
          <a:ext cx="600" cy="4038069"/>
        </a:xfrm>
        <a:prstGeom prst="bentConnector3">
          <a:avLst>
            <a:gd name="adj1" fmla="val 94644500"/>
          </a:avLst>
        </a:prstGeom>
        <a:ln w="381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351370</xdr:colOff>
      <xdr:row>11</xdr:row>
      <xdr:rowOff>1033646</xdr:rowOff>
    </xdr:from>
    <xdr:to>
      <xdr:col>4</xdr:col>
      <xdr:colOff>21169</xdr:colOff>
      <xdr:row>41</xdr:row>
      <xdr:rowOff>220493</xdr:rowOff>
    </xdr:to>
    <xdr:cxnSp macro="">
      <xdr:nvCxnSpPr>
        <xdr:cNvPr id="4" name="コネクタ: カギ線 3">
          <a:extLst>
            <a:ext uri="{FF2B5EF4-FFF2-40B4-BE49-F238E27FC236}">
              <a16:creationId xmlns:a16="http://schemas.microsoft.com/office/drawing/2014/main" xmlns="" id="{00000000-0008-0000-0600-000004000000}"/>
            </a:ext>
          </a:extLst>
        </xdr:cNvPr>
        <xdr:cNvCxnSpPr/>
      </xdr:nvCxnSpPr>
      <xdr:spPr>
        <a:xfrm rot="10800000" flipV="1">
          <a:off x="3640670" y="3859396"/>
          <a:ext cx="88899" cy="15138047"/>
        </a:xfrm>
        <a:prstGeom prst="bentConnector3">
          <a:avLst>
            <a:gd name="adj1" fmla="val 614553"/>
          </a:avLst>
        </a:prstGeom>
        <a:ln w="63500">
          <a:solidFill>
            <a:schemeClr val="accent2"/>
          </a:solidFill>
          <a:headEnd type="arrow" w="med" len="med"/>
          <a:tailEnd type="non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81642</xdr:colOff>
      <xdr:row>0</xdr:row>
      <xdr:rowOff>57829</xdr:rowOff>
    </xdr:from>
    <xdr:to>
      <xdr:col>42</xdr:col>
      <xdr:colOff>508000</xdr:colOff>
      <xdr:row>5</xdr:row>
      <xdr:rowOff>190500</xdr:rowOff>
    </xdr:to>
    <xdr:sp macro="" textlink="">
      <xdr:nvSpPr>
        <xdr:cNvPr id="5" name="AutoShape 23">
          <a:extLst>
            <a:ext uri="{FF2B5EF4-FFF2-40B4-BE49-F238E27FC236}">
              <a16:creationId xmlns:a16="http://schemas.microsoft.com/office/drawing/2014/main" xmlns="" id="{00000000-0008-0000-0600-000005000000}"/>
            </a:ext>
          </a:extLst>
        </xdr:cNvPr>
        <xdr:cNvSpPr>
          <a:spLocks noChangeArrowheads="1"/>
        </xdr:cNvSpPr>
      </xdr:nvSpPr>
      <xdr:spPr bwMode="auto">
        <a:xfrm>
          <a:off x="16197942" y="57829"/>
          <a:ext cx="3728358" cy="1180421"/>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本シートのシート保護について</a:t>
          </a: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本シートでは、記入内容に合わせて、適宜指定された箇所の行追加／行の高さ変更をしていただいて構いません。</a:t>
          </a: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その際、</a:t>
          </a: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A3</a:t>
          </a: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縦</a:t>
          </a: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1</a:t>
          </a: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ページに収まるように調整をお願いいたします。</a:t>
          </a: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341312</xdr:colOff>
      <xdr:row>15</xdr:row>
      <xdr:rowOff>730250</xdr:rowOff>
    </xdr:from>
    <xdr:to>
      <xdr:col>1</xdr:col>
      <xdr:colOff>2134260</xdr:colOff>
      <xdr:row>21</xdr:row>
      <xdr:rowOff>677332</xdr:rowOff>
    </xdr:to>
    <xdr:sp macro="" textlink="">
      <xdr:nvSpPr>
        <xdr:cNvPr id="6" name="AutoShape 25">
          <a:extLst>
            <a:ext uri="{FF2B5EF4-FFF2-40B4-BE49-F238E27FC236}">
              <a16:creationId xmlns:a16="http://schemas.microsoft.com/office/drawing/2014/main" xmlns="" id="{00000000-0008-0000-0600-000006000000}"/>
            </a:ext>
          </a:extLst>
        </xdr:cNvPr>
        <xdr:cNvSpPr>
          <a:spLocks/>
        </xdr:cNvSpPr>
      </xdr:nvSpPr>
      <xdr:spPr bwMode="auto">
        <a:xfrm>
          <a:off x="341312" y="5149850"/>
          <a:ext cx="2453348" cy="2017182"/>
        </a:xfrm>
        <a:prstGeom prst="borderCallout2">
          <a:avLst>
            <a:gd name="adj1" fmla="val 35484"/>
            <a:gd name="adj2" fmla="val 100555"/>
            <a:gd name="adj3" fmla="val 33918"/>
            <a:gd name="adj4" fmla="val 162057"/>
            <a:gd name="adj5" fmla="val 60383"/>
            <a:gd name="adj6" fmla="val 180118"/>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本案件で取り上げる具体的課題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「解決を目指す社会課題」の中で、本案件で対象とする具体的な課題をご記入ください。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73024</xdr:colOff>
      <xdr:row>6</xdr:row>
      <xdr:rowOff>25402</xdr:rowOff>
    </xdr:from>
    <xdr:to>
      <xdr:col>41</xdr:col>
      <xdr:colOff>435429</xdr:colOff>
      <xdr:row>16</xdr:row>
      <xdr:rowOff>2418</xdr:rowOff>
    </xdr:to>
    <xdr:sp macro="" textlink="">
      <xdr:nvSpPr>
        <xdr:cNvPr id="7" name="AutoShape 25">
          <a:extLst>
            <a:ext uri="{FF2B5EF4-FFF2-40B4-BE49-F238E27FC236}">
              <a16:creationId xmlns:a16="http://schemas.microsoft.com/office/drawing/2014/main" xmlns="" id="{00000000-0008-0000-0600-000007000000}"/>
            </a:ext>
          </a:extLst>
        </xdr:cNvPr>
        <xdr:cNvSpPr>
          <a:spLocks/>
        </xdr:cNvSpPr>
      </xdr:nvSpPr>
      <xdr:spPr bwMode="auto">
        <a:xfrm>
          <a:off x="16189324" y="1371602"/>
          <a:ext cx="3004005" cy="4100283"/>
        </a:xfrm>
        <a:prstGeom prst="borderCallout2">
          <a:avLst>
            <a:gd name="adj1" fmla="val 3148"/>
            <a:gd name="adj2" fmla="val -778"/>
            <a:gd name="adj3" fmla="val 6129"/>
            <a:gd name="adj4" fmla="val -6156"/>
            <a:gd name="adj5" fmla="val 6100"/>
            <a:gd name="adj6" fmla="val -45759"/>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関係する</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解決を目指す社会課題に関連する</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（持続可能な開発目標）があれば、間接的に影響を与えるものも含めて、関係の深い順にすべてご記入ください。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★がついたものが、本基金が特に重視する項目です。</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の詳細</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１．貧困</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２．飢饉</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３．保健</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４．教育</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５．ジェンダー</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★６．水・衛生</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７．エネルギー</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８．経済成長と雇用</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９．インフラ、産業化、イノベーション</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１０．不平等</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１１．持続可能な都市</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１２．持続可能な消費と生産</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１３．気候変動</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１４．海洋資源</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１５．陸上資源</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１６．平和</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１７．実施手段</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373063</xdr:colOff>
      <xdr:row>29</xdr:row>
      <xdr:rowOff>338667</xdr:rowOff>
    </xdr:from>
    <xdr:to>
      <xdr:col>1</xdr:col>
      <xdr:colOff>2166011</xdr:colOff>
      <xdr:row>32</xdr:row>
      <xdr:rowOff>223157</xdr:rowOff>
    </xdr:to>
    <xdr:sp macro="" textlink="">
      <xdr:nvSpPr>
        <xdr:cNvPr id="8" name="AutoShape 25">
          <a:extLst>
            <a:ext uri="{FF2B5EF4-FFF2-40B4-BE49-F238E27FC236}">
              <a16:creationId xmlns:a16="http://schemas.microsoft.com/office/drawing/2014/main" xmlns="" id="{00000000-0008-0000-0600-000008000000}"/>
            </a:ext>
          </a:extLst>
        </xdr:cNvPr>
        <xdr:cNvSpPr>
          <a:spLocks/>
        </xdr:cNvSpPr>
      </xdr:nvSpPr>
      <xdr:spPr bwMode="auto">
        <a:xfrm>
          <a:off x="373063" y="10270067"/>
          <a:ext cx="2453348" cy="1950357"/>
        </a:xfrm>
        <a:prstGeom prst="borderCallout2">
          <a:avLst>
            <a:gd name="adj1" fmla="val 20514"/>
            <a:gd name="adj2" fmla="val 100555"/>
            <a:gd name="adj3" fmla="val 20711"/>
            <a:gd name="adj4" fmla="val 241635"/>
            <a:gd name="adj5" fmla="val 31998"/>
            <a:gd name="adj6" fmla="val 247436"/>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項目ごとの実施内容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実施項目ごとに、全体目標に対してその項目を実施する目的と手法、実施にあたり想定される課題を端的に記載ください。</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本項目のみ、必要に応じて適宜行を追加／削除いただいてかまいません。</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詳細は</a:t>
          </a:r>
          <a:r>
            <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rPr>
            <a:t>Word</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様式の申請書にてご記載いただくようお願いいたします。</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184152</xdr:colOff>
      <xdr:row>30</xdr:row>
      <xdr:rowOff>136525</xdr:rowOff>
    </xdr:from>
    <xdr:to>
      <xdr:col>41</xdr:col>
      <xdr:colOff>663</xdr:colOff>
      <xdr:row>32</xdr:row>
      <xdr:rowOff>563035</xdr:rowOff>
    </xdr:to>
    <xdr:sp macro="" textlink="">
      <xdr:nvSpPr>
        <xdr:cNvPr id="9" name="AutoShape 25">
          <a:extLst>
            <a:ext uri="{FF2B5EF4-FFF2-40B4-BE49-F238E27FC236}">
              <a16:creationId xmlns:a16="http://schemas.microsoft.com/office/drawing/2014/main" xmlns="" id="{00000000-0008-0000-0600-000009000000}"/>
            </a:ext>
          </a:extLst>
        </xdr:cNvPr>
        <xdr:cNvSpPr>
          <a:spLocks/>
        </xdr:cNvSpPr>
      </xdr:nvSpPr>
      <xdr:spPr bwMode="auto">
        <a:xfrm>
          <a:off x="16300452" y="10791825"/>
          <a:ext cx="2458111" cy="1709209"/>
        </a:xfrm>
        <a:prstGeom prst="borderCallout2">
          <a:avLst>
            <a:gd name="adj1" fmla="val 13849"/>
            <a:gd name="adj2" fmla="val 3488"/>
            <a:gd name="adj3" fmla="val 14864"/>
            <a:gd name="adj4" fmla="val -51351"/>
            <a:gd name="adj5" fmla="val 8285"/>
            <a:gd name="adj6" fmla="val -55136"/>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期間内に達成できる成果及び成果をはかる指標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実施項目において、期間内に達成を予定している成果の概略をご記入ください。その際、成果をはかる指標やマイルストーン等もご記入ください。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詳細は</a:t>
          </a:r>
          <a:r>
            <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rPr>
            <a:t>Word</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様式の申請書にてご記載いただくようお願いいたします。</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350837</xdr:colOff>
      <xdr:row>11</xdr:row>
      <xdr:rowOff>906464</xdr:rowOff>
    </xdr:from>
    <xdr:to>
      <xdr:col>1</xdr:col>
      <xdr:colOff>2143785</xdr:colOff>
      <xdr:row>15</xdr:row>
      <xdr:rowOff>805392</xdr:rowOff>
    </xdr:to>
    <xdr:sp macro="" textlink="">
      <xdr:nvSpPr>
        <xdr:cNvPr id="10" name="AutoShape 25">
          <a:extLst>
            <a:ext uri="{FF2B5EF4-FFF2-40B4-BE49-F238E27FC236}">
              <a16:creationId xmlns:a16="http://schemas.microsoft.com/office/drawing/2014/main" xmlns="" id="{00000000-0008-0000-0600-00000A000000}"/>
            </a:ext>
          </a:extLst>
        </xdr:cNvPr>
        <xdr:cNvSpPr>
          <a:spLocks/>
        </xdr:cNvSpPr>
      </xdr:nvSpPr>
      <xdr:spPr bwMode="auto">
        <a:xfrm>
          <a:off x="350837" y="3732214"/>
          <a:ext cx="2453348" cy="1331911"/>
        </a:xfrm>
        <a:prstGeom prst="borderCallout2">
          <a:avLst>
            <a:gd name="adj1" fmla="val 39077"/>
            <a:gd name="adj2" fmla="val 99907"/>
            <a:gd name="adj3" fmla="val 46858"/>
            <a:gd name="adj4" fmla="val 107247"/>
            <a:gd name="adj5" fmla="val 46607"/>
            <a:gd name="adj6" fmla="val 220045"/>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上記の社会課題を解決するアプローチ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社会課題の解決方法は本案件に限定されるものではなく、他にも多様なアプローチが考えられるかと思います。考えられるアプローチを、本案件も含め、できるだけ幅広く列挙してください。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334080</xdr:colOff>
      <xdr:row>21</xdr:row>
      <xdr:rowOff>833263</xdr:rowOff>
    </xdr:from>
    <xdr:to>
      <xdr:col>1</xdr:col>
      <xdr:colOff>2128792</xdr:colOff>
      <xdr:row>26</xdr:row>
      <xdr:rowOff>40116</xdr:rowOff>
    </xdr:to>
    <xdr:sp macro="" textlink="">
      <xdr:nvSpPr>
        <xdr:cNvPr id="11" name="AutoShape 25">
          <a:extLst>
            <a:ext uri="{FF2B5EF4-FFF2-40B4-BE49-F238E27FC236}">
              <a16:creationId xmlns:a16="http://schemas.microsoft.com/office/drawing/2014/main" xmlns="" id="{00000000-0008-0000-0600-00000B000000}"/>
            </a:ext>
          </a:extLst>
        </xdr:cNvPr>
        <xdr:cNvSpPr>
          <a:spLocks/>
        </xdr:cNvSpPr>
      </xdr:nvSpPr>
      <xdr:spPr bwMode="auto">
        <a:xfrm>
          <a:off x="334080" y="7322963"/>
          <a:ext cx="2455112" cy="1685470"/>
        </a:xfrm>
        <a:prstGeom prst="borderCallout2">
          <a:avLst>
            <a:gd name="adj1" fmla="val 35484"/>
            <a:gd name="adj2" fmla="val 100555"/>
            <a:gd name="adj3" fmla="val 37500"/>
            <a:gd name="adj4" fmla="val 104396"/>
            <a:gd name="adj5" fmla="val 35964"/>
            <a:gd name="adj6" fmla="val 16660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本案件が取り上げる社会課題解決のアプローチ　及び　本アプローチに焦点をあてた理由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「上記の社会課題を解決するアプローチ」に記入したアプローチの中から、本案件が取り上げるアプローチを選し、そのアプローチを選定した理由を説明してください。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345722</xdr:colOff>
      <xdr:row>9</xdr:row>
      <xdr:rowOff>650875</xdr:rowOff>
    </xdr:from>
    <xdr:to>
      <xdr:col>1</xdr:col>
      <xdr:colOff>2138670</xdr:colOff>
      <xdr:row>11</xdr:row>
      <xdr:rowOff>833436</xdr:rowOff>
    </xdr:to>
    <xdr:sp macro="" textlink="">
      <xdr:nvSpPr>
        <xdr:cNvPr id="13" name="AutoShape 25">
          <a:extLst>
            <a:ext uri="{FF2B5EF4-FFF2-40B4-BE49-F238E27FC236}">
              <a16:creationId xmlns:a16="http://schemas.microsoft.com/office/drawing/2014/main" xmlns="" id="{00000000-0008-0000-0600-00000D000000}"/>
            </a:ext>
          </a:extLst>
        </xdr:cNvPr>
        <xdr:cNvSpPr>
          <a:spLocks/>
        </xdr:cNvSpPr>
      </xdr:nvSpPr>
      <xdr:spPr bwMode="auto">
        <a:xfrm>
          <a:off x="345722" y="2333625"/>
          <a:ext cx="2453348" cy="1325561"/>
        </a:xfrm>
        <a:prstGeom prst="borderCallout2">
          <a:avLst>
            <a:gd name="adj1" fmla="val 39077"/>
            <a:gd name="adj2" fmla="val 99907"/>
            <a:gd name="adj3" fmla="val 29860"/>
            <a:gd name="adj4" fmla="val 106098"/>
            <a:gd name="adj5" fmla="val 30639"/>
            <a:gd name="adj6" fmla="val 228672"/>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上記の社会課題の解決が重要であると考える理由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上記の社会課題の解決が重要だと考える理由をご記入ください。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309563</xdr:colOff>
      <xdr:row>37</xdr:row>
      <xdr:rowOff>166688</xdr:rowOff>
    </xdr:from>
    <xdr:to>
      <xdr:col>1</xdr:col>
      <xdr:colOff>2102511</xdr:colOff>
      <xdr:row>40</xdr:row>
      <xdr:rowOff>67204</xdr:rowOff>
    </xdr:to>
    <xdr:sp macro="" textlink="">
      <xdr:nvSpPr>
        <xdr:cNvPr id="14" name="AutoShape 25">
          <a:extLst>
            <a:ext uri="{FF2B5EF4-FFF2-40B4-BE49-F238E27FC236}">
              <a16:creationId xmlns:a16="http://schemas.microsoft.com/office/drawing/2014/main" xmlns="" id="{00000000-0008-0000-0600-00000E000000}"/>
            </a:ext>
          </a:extLst>
        </xdr:cNvPr>
        <xdr:cNvSpPr>
          <a:spLocks/>
        </xdr:cNvSpPr>
      </xdr:nvSpPr>
      <xdr:spPr bwMode="auto">
        <a:xfrm>
          <a:off x="309563" y="17203738"/>
          <a:ext cx="2453348" cy="1320799"/>
        </a:xfrm>
        <a:prstGeom prst="borderCallout2">
          <a:avLst>
            <a:gd name="adj1" fmla="val 20514"/>
            <a:gd name="adj2" fmla="val 100555"/>
            <a:gd name="adj3" fmla="val 12959"/>
            <a:gd name="adj4" fmla="val 107343"/>
            <a:gd name="adj5" fmla="val 10681"/>
            <a:gd name="adj6" fmla="val 182494"/>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成果が社会還元・社会実装されたときの具体的な姿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本案件の実施期間終了後、その成果がどのように社会還元・社会実装されるのがよいと考えているのか、具体的なイメージをご記入ください。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112715</xdr:colOff>
      <xdr:row>38</xdr:row>
      <xdr:rowOff>9525</xdr:rowOff>
    </xdr:from>
    <xdr:to>
      <xdr:col>40</xdr:col>
      <xdr:colOff>588038</xdr:colOff>
      <xdr:row>41</xdr:row>
      <xdr:rowOff>188383</xdr:rowOff>
    </xdr:to>
    <xdr:sp macro="" textlink="">
      <xdr:nvSpPr>
        <xdr:cNvPr id="15" name="AutoShape 25">
          <a:extLst>
            <a:ext uri="{FF2B5EF4-FFF2-40B4-BE49-F238E27FC236}">
              <a16:creationId xmlns:a16="http://schemas.microsoft.com/office/drawing/2014/main" xmlns="" id="{00000000-0008-0000-0600-00000F000000}"/>
            </a:ext>
          </a:extLst>
        </xdr:cNvPr>
        <xdr:cNvSpPr>
          <a:spLocks/>
        </xdr:cNvSpPr>
      </xdr:nvSpPr>
      <xdr:spPr bwMode="auto">
        <a:xfrm>
          <a:off x="16229015" y="17281525"/>
          <a:ext cx="2456523" cy="1590675"/>
        </a:xfrm>
        <a:prstGeom prst="borderCallout2">
          <a:avLst>
            <a:gd name="adj1" fmla="val 16322"/>
            <a:gd name="adj2" fmla="val 1488"/>
            <a:gd name="adj3" fmla="val 6201"/>
            <a:gd name="adj4" fmla="val -7284"/>
            <a:gd name="adj5" fmla="val 7397"/>
            <a:gd name="adj6" fmla="val -11324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社会還元・社会実装への道筋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本案件の実施後、その成果が社会還元・社会実装されるまでの道筋（社会還元・社会実装するために社会全体として必要となること。）をご記入ください。</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自団体</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で実施することに限らずご記入ください。</a:t>
          </a:r>
          <a:endParaRPr lang="en-US" altLang="ja-JP" sz="11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295276</xdr:colOff>
      <xdr:row>40</xdr:row>
      <xdr:rowOff>136526</xdr:rowOff>
    </xdr:from>
    <xdr:to>
      <xdr:col>1</xdr:col>
      <xdr:colOff>2088224</xdr:colOff>
      <xdr:row>44</xdr:row>
      <xdr:rowOff>22753</xdr:rowOff>
    </xdr:to>
    <xdr:sp macro="" textlink="">
      <xdr:nvSpPr>
        <xdr:cNvPr id="16" name="AutoShape 25">
          <a:extLst>
            <a:ext uri="{FF2B5EF4-FFF2-40B4-BE49-F238E27FC236}">
              <a16:creationId xmlns:a16="http://schemas.microsoft.com/office/drawing/2014/main" xmlns="" id="{00000000-0008-0000-0600-000010000000}"/>
            </a:ext>
          </a:extLst>
        </xdr:cNvPr>
        <xdr:cNvSpPr>
          <a:spLocks/>
        </xdr:cNvSpPr>
      </xdr:nvSpPr>
      <xdr:spPr bwMode="auto">
        <a:xfrm>
          <a:off x="295276" y="18684876"/>
          <a:ext cx="2453348" cy="1325561"/>
        </a:xfrm>
        <a:prstGeom prst="borderCallout2">
          <a:avLst>
            <a:gd name="adj1" fmla="val 20514"/>
            <a:gd name="adj2" fmla="val 100555"/>
            <a:gd name="adj3" fmla="val -813"/>
            <a:gd name="adj4" fmla="val 108747"/>
            <a:gd name="adj5" fmla="val -963"/>
            <a:gd name="adj6" fmla="val 332338"/>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社会課題解決へのインパクト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本案件の成果が社会還元・社会実装されることで、解決を目指す社会課題の解決にどのようなインパクトをもたらすかをご記入ください。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0</xdr:col>
      <xdr:colOff>582083</xdr:colOff>
      <xdr:row>19</xdr:row>
      <xdr:rowOff>190501</xdr:rowOff>
    </xdr:from>
    <xdr:to>
      <xdr:col>1</xdr:col>
      <xdr:colOff>1957916</xdr:colOff>
      <xdr:row>21</xdr:row>
      <xdr:rowOff>635000</xdr:rowOff>
    </xdr:to>
    <xdr:sp macro="" textlink="">
      <xdr:nvSpPr>
        <xdr:cNvPr id="17" name="四角形: 角を丸くする 16">
          <a:extLst>
            <a:ext uri="{FF2B5EF4-FFF2-40B4-BE49-F238E27FC236}">
              <a16:creationId xmlns:a16="http://schemas.microsoft.com/office/drawing/2014/main" xmlns="" id="{00000000-0008-0000-0600-000011000000}"/>
            </a:ext>
          </a:extLst>
        </xdr:cNvPr>
        <xdr:cNvSpPr/>
      </xdr:nvSpPr>
      <xdr:spPr>
        <a:xfrm>
          <a:off x="582083" y="6159501"/>
          <a:ext cx="2036233" cy="965199"/>
        </a:xfrm>
        <a:prstGeom prst="roundRect">
          <a:avLst/>
        </a:prstGeom>
        <a:solidFill>
          <a:schemeClr val="bg1">
            <a:lumMod val="7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社会的課題</a:t>
          </a:r>
        </a:p>
      </xdr:txBody>
    </xdr:sp>
    <xdr:clientData fPrintsWithSheet="0"/>
  </xdr:twoCellAnchor>
  <xdr:twoCellAnchor>
    <xdr:from>
      <xdr:col>1</xdr:col>
      <xdr:colOff>941917</xdr:colOff>
      <xdr:row>20</xdr:row>
      <xdr:rowOff>116418</xdr:rowOff>
    </xdr:from>
    <xdr:to>
      <xdr:col>1</xdr:col>
      <xdr:colOff>1883834</xdr:colOff>
      <xdr:row>21</xdr:row>
      <xdr:rowOff>84667</xdr:rowOff>
    </xdr:to>
    <xdr:sp macro="" textlink="">
      <xdr:nvSpPr>
        <xdr:cNvPr id="18" name="四角形: 角を丸くする 17">
          <a:extLst>
            <a:ext uri="{FF2B5EF4-FFF2-40B4-BE49-F238E27FC236}">
              <a16:creationId xmlns:a16="http://schemas.microsoft.com/office/drawing/2014/main" xmlns="" id="{00000000-0008-0000-0600-000012000000}"/>
            </a:ext>
          </a:extLst>
        </xdr:cNvPr>
        <xdr:cNvSpPr/>
      </xdr:nvSpPr>
      <xdr:spPr>
        <a:xfrm>
          <a:off x="1602317" y="6301318"/>
          <a:ext cx="941917" cy="273049"/>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1</xdr:col>
      <xdr:colOff>924983</xdr:colOff>
      <xdr:row>21</xdr:row>
      <xdr:rowOff>321733</xdr:rowOff>
    </xdr:from>
    <xdr:to>
      <xdr:col>1</xdr:col>
      <xdr:colOff>1866900</xdr:colOff>
      <xdr:row>21</xdr:row>
      <xdr:rowOff>596899</xdr:rowOff>
    </xdr:to>
    <xdr:sp macro="" textlink="">
      <xdr:nvSpPr>
        <xdr:cNvPr id="19" name="四角形: 角を丸くする 18">
          <a:extLst>
            <a:ext uri="{FF2B5EF4-FFF2-40B4-BE49-F238E27FC236}">
              <a16:creationId xmlns:a16="http://schemas.microsoft.com/office/drawing/2014/main" xmlns="" id="{00000000-0008-0000-0600-000013000000}"/>
            </a:ext>
          </a:extLst>
        </xdr:cNvPr>
        <xdr:cNvSpPr/>
      </xdr:nvSpPr>
      <xdr:spPr>
        <a:xfrm>
          <a:off x="1585383" y="6811433"/>
          <a:ext cx="941917" cy="275166"/>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0</xdr:col>
      <xdr:colOff>649817</xdr:colOff>
      <xdr:row>21</xdr:row>
      <xdr:rowOff>67734</xdr:rowOff>
    </xdr:from>
    <xdr:to>
      <xdr:col>1</xdr:col>
      <xdr:colOff>935567</xdr:colOff>
      <xdr:row>21</xdr:row>
      <xdr:rowOff>342900</xdr:rowOff>
    </xdr:to>
    <xdr:sp macro="" textlink="">
      <xdr:nvSpPr>
        <xdr:cNvPr id="20" name="四角形: 角を丸くする 19">
          <a:extLst>
            <a:ext uri="{FF2B5EF4-FFF2-40B4-BE49-F238E27FC236}">
              <a16:creationId xmlns:a16="http://schemas.microsoft.com/office/drawing/2014/main" xmlns="" id="{00000000-0008-0000-0600-000014000000}"/>
            </a:ext>
          </a:extLst>
        </xdr:cNvPr>
        <xdr:cNvSpPr/>
      </xdr:nvSpPr>
      <xdr:spPr>
        <a:xfrm>
          <a:off x="649817" y="6557434"/>
          <a:ext cx="946150" cy="275166"/>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editAs="oneCell">
    <xdr:from>
      <xdr:col>37</xdr:col>
      <xdr:colOff>184152</xdr:colOff>
      <xdr:row>25</xdr:row>
      <xdr:rowOff>1227667</xdr:rowOff>
    </xdr:from>
    <xdr:to>
      <xdr:col>41</xdr:col>
      <xdr:colOff>663</xdr:colOff>
      <xdr:row>29</xdr:row>
      <xdr:rowOff>639236</xdr:rowOff>
    </xdr:to>
    <xdr:sp macro="" textlink="">
      <xdr:nvSpPr>
        <xdr:cNvPr id="21" name="AutoShape 25">
          <a:extLst>
            <a:ext uri="{FF2B5EF4-FFF2-40B4-BE49-F238E27FC236}">
              <a16:creationId xmlns:a16="http://schemas.microsoft.com/office/drawing/2014/main" xmlns="" id="{00000000-0008-0000-0600-000015000000}"/>
            </a:ext>
          </a:extLst>
        </xdr:cNvPr>
        <xdr:cNvSpPr>
          <a:spLocks/>
        </xdr:cNvSpPr>
      </xdr:nvSpPr>
      <xdr:spPr bwMode="auto">
        <a:xfrm>
          <a:off x="16300452" y="9323917"/>
          <a:ext cx="2458111" cy="1164168"/>
        </a:xfrm>
        <a:prstGeom prst="borderCallout2">
          <a:avLst>
            <a:gd name="adj1" fmla="val 31820"/>
            <a:gd name="adj2" fmla="val 177"/>
            <a:gd name="adj3" fmla="val 31302"/>
            <a:gd name="adj4" fmla="val -54909"/>
            <a:gd name="adj5" fmla="val 40984"/>
            <a:gd name="adj6" fmla="val -63373"/>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期間内の全体成果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案件実施期間内に達成される成果を、できるだけ具体的・定量的にご記載ください。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341312</xdr:colOff>
      <xdr:row>0</xdr:row>
      <xdr:rowOff>222250</xdr:rowOff>
    </xdr:from>
    <xdr:to>
      <xdr:col>1</xdr:col>
      <xdr:colOff>2134260</xdr:colOff>
      <xdr:row>9</xdr:row>
      <xdr:rowOff>550332</xdr:rowOff>
    </xdr:to>
    <xdr:sp macro="" textlink="">
      <xdr:nvSpPr>
        <xdr:cNvPr id="23" name="AutoShape 25">
          <a:extLst>
            <a:ext uri="{FF2B5EF4-FFF2-40B4-BE49-F238E27FC236}">
              <a16:creationId xmlns:a16="http://schemas.microsoft.com/office/drawing/2014/main" xmlns="" id="{00000000-0008-0000-0600-000017000000}"/>
            </a:ext>
          </a:extLst>
        </xdr:cNvPr>
        <xdr:cNvSpPr>
          <a:spLocks/>
        </xdr:cNvSpPr>
      </xdr:nvSpPr>
      <xdr:spPr bwMode="auto">
        <a:xfrm>
          <a:off x="341312" y="222250"/>
          <a:ext cx="2478748" cy="2029882"/>
        </a:xfrm>
        <a:prstGeom prst="borderCallout2">
          <a:avLst>
            <a:gd name="adj1" fmla="val 35484"/>
            <a:gd name="adj2" fmla="val 100555"/>
            <a:gd name="adj3" fmla="val 67703"/>
            <a:gd name="adj4" fmla="val 124143"/>
            <a:gd name="adj5" fmla="val 66639"/>
            <a:gd name="adj6" fmla="val 287713"/>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解決を目指す社会課題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本案件で対象とする具体的な課題が包含される社会課題をご記入ください。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0</xdr:col>
      <xdr:colOff>582083</xdr:colOff>
      <xdr:row>5</xdr:row>
      <xdr:rowOff>165101</xdr:rowOff>
    </xdr:from>
    <xdr:to>
      <xdr:col>1</xdr:col>
      <xdr:colOff>1957916</xdr:colOff>
      <xdr:row>9</xdr:row>
      <xdr:rowOff>508000</xdr:rowOff>
    </xdr:to>
    <xdr:sp macro="" textlink="">
      <xdr:nvSpPr>
        <xdr:cNvPr id="24" name="四角形: 角を丸くする 23">
          <a:extLst>
            <a:ext uri="{FF2B5EF4-FFF2-40B4-BE49-F238E27FC236}">
              <a16:creationId xmlns:a16="http://schemas.microsoft.com/office/drawing/2014/main" xmlns="" id="{00000000-0008-0000-0600-000018000000}"/>
            </a:ext>
          </a:extLst>
        </xdr:cNvPr>
        <xdr:cNvSpPr/>
      </xdr:nvSpPr>
      <xdr:spPr>
        <a:xfrm>
          <a:off x="582083" y="1231901"/>
          <a:ext cx="2061633" cy="977899"/>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社会的課題</a:t>
          </a:r>
        </a:p>
      </xdr:txBody>
    </xdr:sp>
    <xdr:clientData fPrintsWithSheet="0"/>
  </xdr:twoCellAnchor>
  <xdr:twoCellAnchor>
    <xdr:from>
      <xdr:col>1</xdr:col>
      <xdr:colOff>941917</xdr:colOff>
      <xdr:row>6</xdr:row>
      <xdr:rowOff>27518</xdr:rowOff>
    </xdr:from>
    <xdr:to>
      <xdr:col>1</xdr:col>
      <xdr:colOff>1883834</xdr:colOff>
      <xdr:row>8</xdr:row>
      <xdr:rowOff>173567</xdr:rowOff>
    </xdr:to>
    <xdr:sp macro="" textlink="">
      <xdr:nvSpPr>
        <xdr:cNvPr id="25" name="四角形: 角を丸くする 24">
          <a:extLst>
            <a:ext uri="{FF2B5EF4-FFF2-40B4-BE49-F238E27FC236}">
              <a16:creationId xmlns:a16="http://schemas.microsoft.com/office/drawing/2014/main" xmlns="" id="{00000000-0008-0000-0600-000019000000}"/>
            </a:ext>
          </a:extLst>
        </xdr:cNvPr>
        <xdr:cNvSpPr/>
      </xdr:nvSpPr>
      <xdr:spPr>
        <a:xfrm>
          <a:off x="1627717" y="1386418"/>
          <a:ext cx="941917" cy="273049"/>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1</xdr:col>
      <xdr:colOff>924983</xdr:colOff>
      <xdr:row>9</xdr:row>
      <xdr:rowOff>194733</xdr:rowOff>
    </xdr:from>
    <xdr:to>
      <xdr:col>1</xdr:col>
      <xdr:colOff>1866900</xdr:colOff>
      <xdr:row>9</xdr:row>
      <xdr:rowOff>469899</xdr:rowOff>
    </xdr:to>
    <xdr:sp macro="" textlink="">
      <xdr:nvSpPr>
        <xdr:cNvPr id="26" name="四角形: 角を丸くする 25">
          <a:extLst>
            <a:ext uri="{FF2B5EF4-FFF2-40B4-BE49-F238E27FC236}">
              <a16:creationId xmlns:a16="http://schemas.microsoft.com/office/drawing/2014/main" xmlns="" id="{00000000-0008-0000-0600-00001A000000}"/>
            </a:ext>
          </a:extLst>
        </xdr:cNvPr>
        <xdr:cNvSpPr/>
      </xdr:nvSpPr>
      <xdr:spPr>
        <a:xfrm>
          <a:off x="1610783" y="1896533"/>
          <a:ext cx="941917" cy="275166"/>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0</xdr:col>
      <xdr:colOff>649817</xdr:colOff>
      <xdr:row>8</xdr:row>
      <xdr:rowOff>156634</xdr:rowOff>
    </xdr:from>
    <xdr:to>
      <xdr:col>1</xdr:col>
      <xdr:colOff>935567</xdr:colOff>
      <xdr:row>9</xdr:row>
      <xdr:rowOff>215900</xdr:rowOff>
    </xdr:to>
    <xdr:sp macro="" textlink="">
      <xdr:nvSpPr>
        <xdr:cNvPr id="27" name="四角形: 角を丸くする 26">
          <a:extLst>
            <a:ext uri="{FF2B5EF4-FFF2-40B4-BE49-F238E27FC236}">
              <a16:creationId xmlns:a16="http://schemas.microsoft.com/office/drawing/2014/main" xmlns="" id="{00000000-0008-0000-0600-00001B000000}"/>
            </a:ext>
          </a:extLst>
        </xdr:cNvPr>
        <xdr:cNvSpPr/>
      </xdr:nvSpPr>
      <xdr:spPr>
        <a:xfrm>
          <a:off x="649817" y="1642534"/>
          <a:ext cx="971550" cy="275166"/>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AU111"/>
  <sheetViews>
    <sheetView showGridLines="0" tabSelected="1" showWhiteSpace="0" zoomScaleNormal="100" zoomScaleSheetLayoutView="100" workbookViewId="0">
      <selection activeCell="I4" sqref="I4:L6"/>
    </sheetView>
  </sheetViews>
  <sheetFormatPr defaultColWidth="8.25" defaultRowHeight="13.5"/>
  <cols>
    <col min="1" max="1" width="27.5" style="27" customWidth="1"/>
    <col min="2" max="25" width="4.875" style="27" customWidth="1"/>
    <col min="26" max="26" width="3.375" style="27" customWidth="1"/>
    <col min="27" max="27" width="4.375" style="27" customWidth="1"/>
    <col min="28" max="42" width="3.375" style="27" customWidth="1"/>
    <col min="43" max="16384" width="8.25" style="27"/>
  </cols>
  <sheetData>
    <row r="1" spans="2:35" s="4" customFormat="1" ht="28.5" customHeight="1">
      <c r="B1" s="603" t="s">
        <v>151</v>
      </c>
      <c r="C1" s="603"/>
      <c r="D1" s="603"/>
      <c r="E1" s="603"/>
      <c r="F1" s="603"/>
      <c r="G1" s="603"/>
      <c r="H1" s="603"/>
      <c r="I1" s="603"/>
      <c r="J1" s="603"/>
      <c r="K1" s="603"/>
      <c r="L1" s="603"/>
      <c r="M1" s="603"/>
      <c r="N1" s="603"/>
      <c r="O1" s="603"/>
      <c r="P1" s="603"/>
      <c r="Q1" s="603"/>
      <c r="R1" s="603"/>
      <c r="S1" s="603"/>
      <c r="T1" s="603"/>
      <c r="U1" s="603"/>
      <c r="V1" s="603"/>
      <c r="W1" s="603"/>
      <c r="X1" s="603"/>
      <c r="Y1" s="603"/>
      <c r="AA1" s="5"/>
    </row>
    <row r="2" spans="2:35" s="4" customFormat="1" ht="4.5" customHeight="1">
      <c r="B2" s="6"/>
      <c r="C2" s="6"/>
      <c r="D2" s="6"/>
      <c r="E2" s="6"/>
      <c r="F2" s="6"/>
      <c r="G2" s="6"/>
      <c r="H2" s="6"/>
      <c r="I2" s="6"/>
      <c r="J2" s="6"/>
      <c r="K2" s="6"/>
      <c r="L2" s="6"/>
      <c r="M2" s="6"/>
      <c r="N2" s="6"/>
      <c r="O2" s="6"/>
      <c r="P2" s="6"/>
      <c r="Q2" s="6"/>
      <c r="R2" s="6"/>
      <c r="S2" s="6"/>
      <c r="T2" s="6"/>
      <c r="U2" s="6"/>
      <c r="V2" s="6"/>
      <c r="W2" s="6"/>
      <c r="X2" s="6"/>
      <c r="Y2" s="6"/>
      <c r="AA2" s="5"/>
    </row>
    <row r="3" spans="2:35" s="8" customFormat="1" ht="27" customHeight="1" thickBot="1">
      <c r="B3" s="30" t="s">
        <v>11</v>
      </c>
      <c r="C3" s="7"/>
      <c r="D3" s="7"/>
      <c r="E3" s="7"/>
      <c r="F3" s="7"/>
      <c r="R3" s="604" t="s">
        <v>12</v>
      </c>
      <c r="S3" s="605"/>
      <c r="T3" s="606" t="s">
        <v>92</v>
      </c>
      <c r="U3" s="607"/>
      <c r="V3" s="608"/>
      <c r="W3" s="609"/>
      <c r="X3" s="609"/>
      <c r="Y3" s="610"/>
    </row>
    <row r="4" spans="2:35" s="8" customFormat="1" ht="18.75" customHeight="1">
      <c r="B4" s="611" t="s">
        <v>13</v>
      </c>
      <c r="C4" s="614" t="s">
        <v>14</v>
      </c>
      <c r="D4" s="389"/>
      <c r="E4" s="389"/>
      <c r="F4" s="390"/>
      <c r="G4" s="616" t="s">
        <v>15</v>
      </c>
      <c r="H4" s="617"/>
      <c r="I4" s="620" t="s">
        <v>233</v>
      </c>
      <c r="J4" s="620"/>
      <c r="K4" s="620"/>
      <c r="L4" s="621"/>
      <c r="M4" s="624" t="s">
        <v>16</v>
      </c>
      <c r="N4" s="510"/>
      <c r="O4" s="625"/>
      <c r="P4" s="626"/>
      <c r="Q4" s="626"/>
      <c r="R4" s="626"/>
      <c r="S4" s="626"/>
      <c r="T4" s="626"/>
      <c r="U4" s="626"/>
      <c r="V4" s="626"/>
      <c r="W4" s="626"/>
      <c r="X4" s="626"/>
      <c r="Y4" s="627"/>
    </row>
    <row r="5" spans="2:35" s="8" customFormat="1" ht="12.75" customHeight="1">
      <c r="B5" s="612"/>
      <c r="C5" s="615"/>
      <c r="D5" s="300"/>
      <c r="E5" s="300"/>
      <c r="F5" s="301"/>
      <c r="G5" s="618"/>
      <c r="H5" s="619"/>
      <c r="I5" s="622"/>
      <c r="J5" s="622"/>
      <c r="K5" s="622"/>
      <c r="L5" s="623"/>
      <c r="M5" s="637" t="s">
        <v>17</v>
      </c>
      <c r="N5" s="638"/>
      <c r="O5" s="639"/>
      <c r="P5" s="640"/>
      <c r="Q5" s="640"/>
      <c r="R5" s="640"/>
      <c r="S5" s="640"/>
      <c r="T5" s="640"/>
      <c r="U5" s="640"/>
      <c r="V5" s="640"/>
      <c r="W5" s="640"/>
      <c r="X5" s="640"/>
      <c r="Y5" s="641"/>
    </row>
    <row r="6" spans="2:35" s="8" customFormat="1" ht="18" customHeight="1">
      <c r="B6" s="612"/>
      <c r="C6" s="615"/>
      <c r="D6" s="300"/>
      <c r="E6" s="300"/>
      <c r="F6" s="301"/>
      <c r="G6" s="618"/>
      <c r="H6" s="619"/>
      <c r="I6" s="622"/>
      <c r="J6" s="622"/>
      <c r="K6" s="622"/>
      <c r="L6" s="623"/>
      <c r="M6" s="637"/>
      <c r="N6" s="638"/>
      <c r="O6" s="630"/>
      <c r="P6" s="631"/>
      <c r="Q6" s="631"/>
      <c r="R6" s="631"/>
      <c r="S6" s="631"/>
      <c r="T6" s="631"/>
      <c r="U6" s="631"/>
      <c r="V6" s="631"/>
      <c r="W6" s="631"/>
      <c r="X6" s="631"/>
      <c r="Y6" s="632"/>
    </row>
    <row r="7" spans="2:35" s="8" customFormat="1" ht="12">
      <c r="B7" s="612"/>
      <c r="C7" s="642" t="s">
        <v>18</v>
      </c>
      <c r="D7" s="643"/>
      <c r="E7" s="643"/>
      <c r="F7" s="644"/>
      <c r="G7" s="648" t="s">
        <v>19</v>
      </c>
      <c r="H7" s="593"/>
      <c r="I7" s="649"/>
      <c r="J7" s="650" t="s">
        <v>20</v>
      </c>
      <c r="K7" s="651"/>
      <c r="L7" s="567"/>
      <c r="M7" s="652" t="s">
        <v>21</v>
      </c>
      <c r="N7" s="653"/>
      <c r="O7" s="653"/>
      <c r="P7" s="653"/>
      <c r="Q7" s="653"/>
      <c r="R7" s="653"/>
      <c r="S7" s="653"/>
      <c r="T7" s="653"/>
      <c r="U7" s="653"/>
      <c r="V7" s="653"/>
      <c r="W7" s="653"/>
      <c r="X7" s="653"/>
      <c r="Y7" s="654"/>
    </row>
    <row r="8" spans="2:35" s="8" customFormat="1" ht="12">
      <c r="B8" s="612"/>
      <c r="C8" s="615"/>
      <c r="D8" s="300"/>
      <c r="E8" s="300"/>
      <c r="F8" s="301"/>
      <c r="G8" s="167" t="s">
        <v>22</v>
      </c>
      <c r="H8" s="168" t="s">
        <v>23</v>
      </c>
      <c r="I8" s="169" t="s">
        <v>24</v>
      </c>
      <c r="J8" s="515"/>
      <c r="K8" s="516"/>
      <c r="L8" s="517"/>
      <c r="M8" s="655"/>
      <c r="N8" s="656"/>
      <c r="O8" s="656"/>
      <c r="P8" s="656"/>
      <c r="Q8" s="656"/>
      <c r="R8" s="656"/>
      <c r="S8" s="656"/>
      <c r="T8" s="656"/>
      <c r="U8" s="656"/>
      <c r="V8" s="656"/>
      <c r="W8" s="656"/>
      <c r="X8" s="656"/>
      <c r="Y8" s="657"/>
    </row>
    <row r="9" spans="2:35" s="8" customFormat="1" ht="30" customHeight="1">
      <c r="B9" s="612"/>
      <c r="C9" s="645"/>
      <c r="D9" s="646"/>
      <c r="E9" s="646"/>
      <c r="F9" s="647"/>
      <c r="G9" s="170"/>
      <c r="H9" s="171" t="s">
        <v>25</v>
      </c>
      <c r="I9" s="172"/>
      <c r="J9" s="523" t="s">
        <v>233</v>
      </c>
      <c r="K9" s="524"/>
      <c r="L9" s="525"/>
      <c r="M9" s="581"/>
      <c r="N9" s="582"/>
      <c r="O9" s="582"/>
      <c r="P9" s="582"/>
      <c r="Q9" s="582"/>
      <c r="R9" s="582"/>
      <c r="S9" s="582"/>
      <c r="T9" s="582"/>
      <c r="U9" s="582"/>
      <c r="V9" s="582"/>
      <c r="W9" s="582"/>
      <c r="X9" s="582"/>
      <c r="Y9" s="583"/>
    </row>
    <row r="10" spans="2:35" s="8" customFormat="1" ht="11.25" customHeight="1">
      <c r="B10" s="612"/>
      <c r="C10" s="588" t="s">
        <v>26</v>
      </c>
      <c r="D10" s="298"/>
      <c r="E10" s="298"/>
      <c r="F10" s="299"/>
      <c r="G10" s="595"/>
      <c r="H10" s="596"/>
      <c r="I10" s="597" t="s">
        <v>27</v>
      </c>
      <c r="J10" s="598"/>
      <c r="K10" s="599"/>
      <c r="L10" s="600" t="s">
        <v>28</v>
      </c>
      <c r="M10" s="601"/>
      <c r="N10" s="601"/>
      <c r="O10" s="602"/>
      <c r="P10" s="628" t="s">
        <v>29</v>
      </c>
      <c r="Q10" s="629"/>
      <c r="R10" s="630"/>
      <c r="S10" s="631"/>
      <c r="T10" s="631"/>
      <c r="U10" s="631"/>
      <c r="V10" s="631"/>
      <c r="W10" s="631"/>
      <c r="X10" s="631"/>
      <c r="Y10" s="632"/>
    </row>
    <row r="11" spans="2:35" s="8" customFormat="1" ht="13.5" customHeight="1">
      <c r="B11" s="612"/>
      <c r="C11" s="588"/>
      <c r="D11" s="298"/>
      <c r="E11" s="298"/>
      <c r="F11" s="299"/>
      <c r="G11" s="633" t="s">
        <v>30</v>
      </c>
      <c r="H11" s="634"/>
      <c r="I11" s="455"/>
      <c r="J11" s="456"/>
      <c r="K11" s="456"/>
      <c r="L11" s="455"/>
      <c r="M11" s="456"/>
      <c r="N11" s="456"/>
      <c r="O11" s="575"/>
      <c r="P11" s="628"/>
      <c r="Q11" s="629"/>
      <c r="R11" s="630"/>
      <c r="S11" s="631"/>
      <c r="T11" s="631"/>
      <c r="U11" s="631"/>
      <c r="V11" s="631"/>
      <c r="W11" s="631"/>
      <c r="X11" s="631"/>
      <c r="Y11" s="632"/>
      <c r="AA11" s="4"/>
    </row>
    <row r="12" spans="2:35" s="8" customFormat="1" ht="30" customHeight="1">
      <c r="B12" s="612"/>
      <c r="C12" s="588"/>
      <c r="D12" s="298"/>
      <c r="E12" s="298"/>
      <c r="F12" s="299"/>
      <c r="G12" s="635" t="s">
        <v>31</v>
      </c>
      <c r="H12" s="636"/>
      <c r="I12" s="488"/>
      <c r="J12" s="489"/>
      <c r="K12" s="584"/>
      <c r="L12" s="526"/>
      <c r="M12" s="527"/>
      <c r="N12" s="527"/>
      <c r="O12" s="579"/>
      <c r="P12" s="628"/>
      <c r="Q12" s="629"/>
      <c r="R12" s="630"/>
      <c r="S12" s="631"/>
      <c r="T12" s="631"/>
      <c r="U12" s="631"/>
      <c r="V12" s="631"/>
      <c r="W12" s="631"/>
      <c r="X12" s="631"/>
      <c r="Y12" s="632"/>
      <c r="AA12" s="4"/>
    </row>
    <row r="13" spans="2:35" s="8" customFormat="1" ht="15" customHeight="1">
      <c r="B13" s="612"/>
      <c r="C13" s="585" t="s">
        <v>32</v>
      </c>
      <c r="D13" s="586"/>
      <c r="E13" s="586"/>
      <c r="F13" s="587"/>
      <c r="G13" s="541"/>
      <c r="H13" s="542"/>
      <c r="I13" s="592" t="s">
        <v>27</v>
      </c>
      <c r="J13" s="593"/>
      <c r="K13" s="593"/>
      <c r="L13" s="592" t="s">
        <v>28</v>
      </c>
      <c r="M13" s="593"/>
      <c r="N13" s="593"/>
      <c r="O13" s="594"/>
      <c r="P13" s="549" t="s">
        <v>33</v>
      </c>
      <c r="Q13" s="567"/>
      <c r="R13" s="569"/>
      <c r="S13" s="570"/>
      <c r="T13" s="570"/>
      <c r="U13" s="570"/>
      <c r="V13" s="570"/>
      <c r="W13" s="570"/>
      <c r="X13" s="570"/>
      <c r="Y13" s="571"/>
      <c r="AA13" s="4"/>
    </row>
    <row r="14" spans="2:35" s="8" customFormat="1" ht="15" customHeight="1">
      <c r="B14" s="612"/>
      <c r="C14" s="588"/>
      <c r="D14" s="298"/>
      <c r="E14" s="298"/>
      <c r="F14" s="299"/>
      <c r="G14" s="564" t="s">
        <v>34</v>
      </c>
      <c r="H14" s="565"/>
      <c r="I14" s="455"/>
      <c r="J14" s="456"/>
      <c r="K14" s="456"/>
      <c r="L14" s="455"/>
      <c r="M14" s="456"/>
      <c r="N14" s="456"/>
      <c r="O14" s="575"/>
      <c r="P14" s="568"/>
      <c r="Q14" s="517"/>
      <c r="R14" s="572"/>
      <c r="S14" s="573"/>
      <c r="T14" s="573"/>
      <c r="U14" s="573"/>
      <c r="V14" s="573"/>
      <c r="W14" s="573"/>
      <c r="X14" s="573"/>
      <c r="Y14" s="574"/>
      <c r="AA14" s="4"/>
    </row>
    <row r="15" spans="2:35" s="8" customFormat="1" ht="30" customHeight="1">
      <c r="B15" s="612"/>
      <c r="C15" s="589"/>
      <c r="D15" s="590"/>
      <c r="E15" s="590"/>
      <c r="F15" s="591"/>
      <c r="G15" s="576" t="s">
        <v>35</v>
      </c>
      <c r="H15" s="577"/>
      <c r="I15" s="526"/>
      <c r="J15" s="527"/>
      <c r="K15" s="578"/>
      <c r="L15" s="526"/>
      <c r="M15" s="527"/>
      <c r="N15" s="527"/>
      <c r="O15" s="579"/>
      <c r="P15" s="580" t="s">
        <v>29</v>
      </c>
      <c r="Q15" s="577"/>
      <c r="R15" s="581"/>
      <c r="S15" s="582"/>
      <c r="T15" s="582"/>
      <c r="U15" s="582"/>
      <c r="V15" s="582"/>
      <c r="W15" s="582"/>
      <c r="X15" s="582"/>
      <c r="Y15" s="583"/>
      <c r="AF15" s="9"/>
      <c r="AG15" s="9"/>
      <c r="AH15" s="9"/>
      <c r="AI15" s="9"/>
    </row>
    <row r="16" spans="2:35" s="8" customFormat="1" ht="25.5" customHeight="1" thickBot="1">
      <c r="B16" s="613"/>
      <c r="C16" s="490" t="s">
        <v>36</v>
      </c>
      <c r="D16" s="443"/>
      <c r="E16" s="443"/>
      <c r="F16" s="444"/>
      <c r="G16" s="491"/>
      <c r="H16" s="492"/>
      <c r="I16" s="492"/>
      <c r="J16" s="492"/>
      <c r="K16" s="492"/>
      <c r="L16" s="492"/>
      <c r="M16" s="492"/>
      <c r="N16" s="492"/>
      <c r="O16" s="492"/>
      <c r="P16" s="492"/>
      <c r="Q16" s="492"/>
      <c r="R16" s="492"/>
      <c r="S16" s="492"/>
      <c r="T16" s="492"/>
      <c r="U16" s="492"/>
      <c r="V16" s="492"/>
      <c r="W16" s="492"/>
      <c r="X16" s="492"/>
      <c r="Y16" s="493"/>
      <c r="AA16" s="4"/>
    </row>
    <row r="17" spans="2:41" s="8" customFormat="1" ht="15.75" customHeight="1">
      <c r="B17" s="494" t="s">
        <v>240</v>
      </c>
      <c r="C17" s="497" t="s">
        <v>37</v>
      </c>
      <c r="D17" s="498"/>
      <c r="E17" s="498"/>
      <c r="F17" s="498"/>
      <c r="G17" s="503" t="s">
        <v>38</v>
      </c>
      <c r="H17" s="504"/>
      <c r="I17" s="504"/>
      <c r="J17" s="505"/>
      <c r="K17" s="509" t="s">
        <v>39</v>
      </c>
      <c r="L17" s="510"/>
      <c r="M17" s="511"/>
      <c r="N17" s="512" t="s">
        <v>20</v>
      </c>
      <c r="O17" s="513"/>
      <c r="P17" s="514"/>
      <c r="Q17" s="512" t="s">
        <v>40</v>
      </c>
      <c r="R17" s="513"/>
      <c r="S17" s="513"/>
      <c r="T17" s="513"/>
      <c r="U17" s="513"/>
      <c r="V17" s="513"/>
      <c r="W17" s="513"/>
      <c r="X17" s="513"/>
      <c r="Y17" s="518"/>
      <c r="Z17" s="10"/>
      <c r="AF17" s="10"/>
      <c r="AG17" s="10"/>
      <c r="AH17" s="10"/>
      <c r="AI17" s="9"/>
    </row>
    <row r="18" spans="2:41" s="8" customFormat="1" ht="13.5" customHeight="1">
      <c r="B18" s="495"/>
      <c r="C18" s="499"/>
      <c r="D18" s="500"/>
      <c r="E18" s="500"/>
      <c r="F18" s="500"/>
      <c r="G18" s="506"/>
      <c r="H18" s="507"/>
      <c r="I18" s="507"/>
      <c r="J18" s="508"/>
      <c r="K18" s="173" t="s">
        <v>41</v>
      </c>
      <c r="L18" s="174" t="s">
        <v>42</v>
      </c>
      <c r="M18" s="175" t="s">
        <v>24</v>
      </c>
      <c r="N18" s="515"/>
      <c r="O18" s="516"/>
      <c r="P18" s="517"/>
      <c r="Q18" s="515"/>
      <c r="R18" s="516"/>
      <c r="S18" s="516"/>
      <c r="T18" s="516"/>
      <c r="U18" s="516"/>
      <c r="V18" s="516"/>
      <c r="W18" s="516"/>
      <c r="X18" s="516"/>
      <c r="Y18" s="519"/>
      <c r="Z18" s="11"/>
      <c r="AF18" s="10"/>
      <c r="AG18" s="10"/>
      <c r="AH18" s="10"/>
      <c r="AI18" s="9"/>
    </row>
    <row r="19" spans="2:41" s="8" customFormat="1" ht="22.5" customHeight="1" thickBot="1">
      <c r="B19" s="495"/>
      <c r="C19" s="499"/>
      <c r="D19" s="500"/>
      <c r="E19" s="500"/>
      <c r="F19" s="500"/>
      <c r="G19" s="520" t="s">
        <v>233</v>
      </c>
      <c r="H19" s="521"/>
      <c r="I19" s="521"/>
      <c r="J19" s="522"/>
      <c r="K19" s="176"/>
      <c r="L19" s="177" t="s">
        <v>43</v>
      </c>
      <c r="M19" s="178"/>
      <c r="N19" s="523" t="s">
        <v>233</v>
      </c>
      <c r="O19" s="524"/>
      <c r="P19" s="525"/>
      <c r="Q19" s="526"/>
      <c r="R19" s="527"/>
      <c r="S19" s="527"/>
      <c r="T19" s="527"/>
      <c r="U19" s="527"/>
      <c r="V19" s="527"/>
      <c r="W19" s="527"/>
      <c r="X19" s="527"/>
      <c r="Y19" s="528"/>
      <c r="Z19" s="12"/>
      <c r="AF19" s="9"/>
      <c r="AG19" s="9"/>
      <c r="AH19" s="9"/>
      <c r="AI19" s="9"/>
    </row>
    <row r="20" spans="2:41" s="8" customFormat="1" ht="28.5" customHeight="1">
      <c r="B20" s="495"/>
      <c r="C20" s="499"/>
      <c r="D20" s="500"/>
      <c r="E20" s="500"/>
      <c r="F20" s="500"/>
      <c r="G20" s="529" t="s">
        <v>44</v>
      </c>
      <c r="H20" s="530"/>
      <c r="I20" s="530"/>
      <c r="J20" s="530"/>
      <c r="K20" s="530"/>
      <c r="L20" s="530"/>
      <c r="M20" s="530"/>
      <c r="N20" s="530"/>
      <c r="O20" s="179"/>
      <c r="P20" s="531" t="s">
        <v>45</v>
      </c>
      <c r="Q20" s="531"/>
      <c r="R20" s="531"/>
      <c r="S20" s="531"/>
      <c r="T20" s="531"/>
      <c r="U20" s="531"/>
      <c r="V20" s="531"/>
      <c r="W20" s="531"/>
      <c r="X20" s="531"/>
      <c r="Y20" s="532"/>
    </row>
    <row r="21" spans="2:41" s="8" customFormat="1" ht="44.25" customHeight="1">
      <c r="B21" s="495"/>
      <c r="C21" s="501"/>
      <c r="D21" s="502"/>
      <c r="E21" s="502"/>
      <c r="F21" s="502"/>
      <c r="G21" s="533"/>
      <c r="H21" s="534"/>
      <c r="I21" s="534"/>
      <c r="J21" s="534"/>
      <c r="K21" s="534"/>
      <c r="L21" s="534"/>
      <c r="M21" s="534"/>
      <c r="N21" s="534"/>
      <c r="O21" s="535"/>
      <c r="P21" s="536"/>
      <c r="Q21" s="536"/>
      <c r="R21" s="536"/>
      <c r="S21" s="536"/>
      <c r="T21" s="536"/>
      <c r="U21" s="536"/>
      <c r="V21" s="536"/>
      <c r="W21" s="536"/>
      <c r="X21" s="536"/>
      <c r="Y21" s="537"/>
    </row>
    <row r="22" spans="2:41" s="8" customFormat="1" ht="11.25" customHeight="1">
      <c r="B22" s="495"/>
      <c r="C22" s="500" t="s">
        <v>46</v>
      </c>
      <c r="D22" s="500"/>
      <c r="E22" s="500"/>
      <c r="F22" s="538"/>
      <c r="G22" s="541" t="s">
        <v>47</v>
      </c>
      <c r="H22" s="542"/>
      <c r="I22" s="543" t="s">
        <v>48</v>
      </c>
      <c r="J22" s="544"/>
      <c r="K22" s="180" t="s">
        <v>42</v>
      </c>
      <c r="L22" s="545" t="s">
        <v>49</v>
      </c>
      <c r="M22" s="546"/>
      <c r="N22" s="181" t="s">
        <v>25</v>
      </c>
      <c r="O22" s="547" t="s">
        <v>50</v>
      </c>
      <c r="P22" s="548"/>
      <c r="Q22" s="549" t="s">
        <v>51</v>
      </c>
      <c r="R22" s="550"/>
      <c r="S22" s="555"/>
      <c r="T22" s="556"/>
      <c r="U22" s="556"/>
      <c r="V22" s="556"/>
      <c r="W22" s="556"/>
      <c r="X22" s="556"/>
      <c r="Y22" s="557"/>
    </row>
    <row r="23" spans="2:41" s="8" customFormat="1" ht="15.75" customHeight="1">
      <c r="B23" s="495"/>
      <c r="C23" s="500"/>
      <c r="D23" s="500"/>
      <c r="E23" s="500"/>
      <c r="F23" s="538"/>
      <c r="G23" s="564" t="s">
        <v>52</v>
      </c>
      <c r="H23" s="565"/>
      <c r="I23" s="566"/>
      <c r="J23" s="485"/>
      <c r="K23" s="182" t="s">
        <v>53</v>
      </c>
      <c r="L23" s="484"/>
      <c r="M23" s="485"/>
      <c r="N23" s="182" t="s">
        <v>42</v>
      </c>
      <c r="O23" s="484"/>
      <c r="P23" s="485"/>
      <c r="Q23" s="551"/>
      <c r="R23" s="552"/>
      <c r="S23" s="558"/>
      <c r="T23" s="559"/>
      <c r="U23" s="559"/>
      <c r="V23" s="559"/>
      <c r="W23" s="559"/>
      <c r="X23" s="559"/>
      <c r="Y23" s="560"/>
    </row>
    <row r="24" spans="2:41" s="8" customFormat="1" ht="15.75" customHeight="1" thickBot="1">
      <c r="B24" s="496"/>
      <c r="C24" s="539"/>
      <c r="D24" s="539"/>
      <c r="E24" s="539"/>
      <c r="F24" s="540"/>
      <c r="G24" s="486" t="s">
        <v>54</v>
      </c>
      <c r="H24" s="487"/>
      <c r="I24" s="480"/>
      <c r="J24" s="481"/>
      <c r="K24" s="183" t="s">
        <v>42</v>
      </c>
      <c r="L24" s="482"/>
      <c r="M24" s="481"/>
      <c r="N24" s="183" t="s">
        <v>25</v>
      </c>
      <c r="O24" s="482"/>
      <c r="P24" s="481"/>
      <c r="Q24" s="553"/>
      <c r="R24" s="554"/>
      <c r="S24" s="561"/>
      <c r="T24" s="562"/>
      <c r="U24" s="562"/>
      <c r="V24" s="562"/>
      <c r="W24" s="562"/>
      <c r="X24" s="562"/>
      <c r="Y24" s="563"/>
      <c r="AJ24" s="10"/>
      <c r="AK24" s="10"/>
      <c r="AL24" s="10"/>
      <c r="AM24" s="10"/>
      <c r="AN24" s="10"/>
      <c r="AO24" s="10"/>
    </row>
    <row r="25" spans="2:41" s="8" customFormat="1" ht="12" customHeight="1">
      <c r="B25" s="388" t="s">
        <v>55</v>
      </c>
      <c r="C25" s="440"/>
      <c r="D25" s="440"/>
      <c r="E25" s="440"/>
      <c r="F25" s="441"/>
      <c r="G25" s="445"/>
      <c r="H25" s="446"/>
      <c r="I25" s="447" t="s">
        <v>56</v>
      </c>
      <c r="J25" s="448"/>
      <c r="K25" s="449"/>
      <c r="L25" s="450" t="s">
        <v>57</v>
      </c>
      <c r="M25" s="450"/>
      <c r="N25" s="449"/>
      <c r="O25" s="451" t="s">
        <v>58</v>
      </c>
      <c r="P25" s="450"/>
      <c r="Q25" s="450"/>
      <c r="R25" s="450"/>
      <c r="S25" s="450"/>
      <c r="T25" s="450"/>
      <c r="U25" s="450"/>
      <c r="V25" s="450"/>
      <c r="W25" s="450"/>
      <c r="X25" s="450"/>
      <c r="Y25" s="452"/>
    </row>
    <row r="26" spans="2:41" s="8" customFormat="1" ht="18.75" customHeight="1">
      <c r="B26" s="297"/>
      <c r="C26" s="298"/>
      <c r="D26" s="298"/>
      <c r="E26" s="298"/>
      <c r="F26" s="299"/>
      <c r="G26" s="453" t="s">
        <v>16</v>
      </c>
      <c r="H26" s="454"/>
      <c r="I26" s="455"/>
      <c r="J26" s="456"/>
      <c r="K26" s="456"/>
      <c r="L26" s="455"/>
      <c r="M26" s="456"/>
      <c r="N26" s="456"/>
      <c r="O26" s="457"/>
      <c r="P26" s="458"/>
      <c r="Q26" s="458"/>
      <c r="R26" s="458"/>
      <c r="S26" s="458"/>
      <c r="T26" s="458"/>
      <c r="U26" s="458"/>
      <c r="V26" s="458"/>
      <c r="W26" s="458"/>
      <c r="X26" s="458"/>
      <c r="Y26" s="459"/>
    </row>
    <row r="27" spans="2:41" s="8" customFormat="1" ht="11.25" customHeight="1">
      <c r="B27" s="297"/>
      <c r="C27" s="298"/>
      <c r="D27" s="298"/>
      <c r="E27" s="298"/>
      <c r="F27" s="299"/>
      <c r="G27" s="460" t="s">
        <v>59</v>
      </c>
      <c r="H27" s="461"/>
      <c r="I27" s="488"/>
      <c r="J27" s="489"/>
      <c r="K27" s="489"/>
      <c r="L27" s="488"/>
      <c r="M27" s="489"/>
      <c r="N27" s="489"/>
      <c r="O27" s="434" t="s">
        <v>60</v>
      </c>
      <c r="P27" s="435"/>
      <c r="Q27" s="435"/>
      <c r="R27" s="435"/>
      <c r="S27" s="435"/>
      <c r="T27" s="435"/>
      <c r="U27" s="434" t="s">
        <v>61</v>
      </c>
      <c r="V27" s="435"/>
      <c r="W27" s="435"/>
      <c r="X27" s="435"/>
      <c r="Y27" s="436"/>
    </row>
    <row r="28" spans="2:41" s="8" customFormat="1" ht="24" customHeight="1">
      <c r="B28" s="297"/>
      <c r="C28" s="298"/>
      <c r="D28" s="298"/>
      <c r="E28" s="298"/>
      <c r="F28" s="299"/>
      <c r="G28" s="462"/>
      <c r="H28" s="463"/>
      <c r="I28" s="437"/>
      <c r="J28" s="438"/>
      <c r="K28" s="438"/>
      <c r="L28" s="437"/>
      <c r="M28" s="438"/>
      <c r="N28" s="438"/>
      <c r="O28" s="437"/>
      <c r="P28" s="438"/>
      <c r="Q28" s="438"/>
      <c r="R28" s="438"/>
      <c r="S28" s="438"/>
      <c r="T28" s="438"/>
      <c r="U28" s="437"/>
      <c r="V28" s="438"/>
      <c r="W28" s="438"/>
      <c r="X28" s="438"/>
      <c r="Y28" s="439"/>
    </row>
    <row r="29" spans="2:41" s="8" customFormat="1" ht="11.25" customHeight="1">
      <c r="B29" s="297"/>
      <c r="C29" s="298"/>
      <c r="D29" s="298"/>
      <c r="E29" s="298"/>
      <c r="F29" s="299"/>
      <c r="G29" s="464" t="s">
        <v>47</v>
      </c>
      <c r="H29" s="351"/>
      <c r="I29" s="465" t="s">
        <v>62</v>
      </c>
      <c r="J29" s="466"/>
      <c r="K29" s="184" t="s">
        <v>25</v>
      </c>
      <c r="L29" s="467" t="s">
        <v>63</v>
      </c>
      <c r="M29" s="468"/>
      <c r="N29" s="185" t="s">
        <v>25</v>
      </c>
      <c r="O29" s="469" t="s">
        <v>50</v>
      </c>
      <c r="P29" s="468"/>
      <c r="Q29" s="470" t="s">
        <v>64</v>
      </c>
      <c r="R29" s="471"/>
      <c r="S29" s="474"/>
      <c r="T29" s="474"/>
      <c r="U29" s="474"/>
      <c r="V29" s="474"/>
      <c r="W29" s="474"/>
      <c r="X29" s="474"/>
      <c r="Y29" s="475"/>
    </row>
    <row r="30" spans="2:41" s="8" customFormat="1" ht="18.75" customHeight="1" thickBot="1">
      <c r="B30" s="442"/>
      <c r="C30" s="443"/>
      <c r="D30" s="443"/>
      <c r="E30" s="443"/>
      <c r="F30" s="444"/>
      <c r="G30" s="478" t="s">
        <v>65</v>
      </c>
      <c r="H30" s="479"/>
      <c r="I30" s="480"/>
      <c r="J30" s="481"/>
      <c r="K30" s="186" t="s">
        <v>25</v>
      </c>
      <c r="L30" s="482"/>
      <c r="M30" s="481"/>
      <c r="N30" s="186" t="s">
        <v>42</v>
      </c>
      <c r="O30" s="482"/>
      <c r="P30" s="483"/>
      <c r="Q30" s="472"/>
      <c r="R30" s="473"/>
      <c r="S30" s="476"/>
      <c r="T30" s="476"/>
      <c r="U30" s="476"/>
      <c r="V30" s="476"/>
      <c r="W30" s="476"/>
      <c r="X30" s="476"/>
      <c r="Y30" s="477"/>
      <c r="AA30" s="5"/>
    </row>
    <row r="31" spans="2:41" s="8" customFormat="1" ht="45" customHeight="1" thickBot="1">
      <c r="B31" s="406" t="s">
        <v>238</v>
      </c>
      <c r="C31" s="407"/>
      <c r="D31" s="407"/>
      <c r="E31" s="407"/>
      <c r="F31" s="407"/>
      <c r="G31" s="408"/>
      <c r="H31" s="409"/>
      <c r="I31" s="409"/>
      <c r="J31" s="409"/>
      <c r="K31" s="409"/>
      <c r="L31" s="409"/>
      <c r="M31" s="409"/>
      <c r="N31" s="409"/>
      <c r="O31" s="409"/>
      <c r="P31" s="409"/>
      <c r="Q31" s="409"/>
      <c r="R31" s="409"/>
      <c r="S31" s="409"/>
      <c r="T31" s="409"/>
      <c r="U31" s="409"/>
      <c r="V31" s="409"/>
      <c r="W31" s="409"/>
      <c r="X31" s="409"/>
      <c r="Y31" s="410"/>
    </row>
    <row r="32" spans="2:41" s="8" customFormat="1" ht="12.75" customHeight="1">
      <c r="B32" s="328" t="s">
        <v>242</v>
      </c>
      <c r="C32" s="389"/>
      <c r="D32" s="389"/>
      <c r="E32" s="389"/>
      <c r="F32" s="390"/>
      <c r="G32" s="187" t="s">
        <v>234</v>
      </c>
      <c r="H32" s="188"/>
      <c r="I32" s="188"/>
      <c r="J32" s="188"/>
      <c r="K32" s="188"/>
      <c r="L32" s="188"/>
      <c r="M32" s="188"/>
      <c r="N32" s="188"/>
      <c r="O32" s="188"/>
      <c r="P32" s="411" t="s">
        <v>243</v>
      </c>
      <c r="Q32" s="412"/>
      <c r="R32" s="412"/>
      <c r="S32" s="412"/>
      <c r="T32" s="412"/>
      <c r="U32" s="412"/>
      <c r="V32" s="412"/>
      <c r="W32" s="412"/>
      <c r="X32" s="412"/>
      <c r="Y32" s="413"/>
      <c r="AB32" s="13"/>
      <c r="AC32" s="13"/>
    </row>
    <row r="33" spans="2:29" s="8" customFormat="1" ht="24.75" customHeight="1">
      <c r="B33" s="376"/>
      <c r="C33" s="300"/>
      <c r="D33" s="300"/>
      <c r="E33" s="300"/>
      <c r="F33" s="301"/>
      <c r="G33" s="189"/>
      <c r="H33" s="337" t="s">
        <v>233</v>
      </c>
      <c r="I33" s="418"/>
      <c r="J33" s="418"/>
      <c r="K33" s="418"/>
      <c r="L33" s="418"/>
      <c r="M33" s="418"/>
      <c r="N33" s="419"/>
      <c r="O33" s="190"/>
      <c r="P33" s="414"/>
      <c r="Q33" s="414"/>
      <c r="R33" s="414"/>
      <c r="S33" s="414"/>
      <c r="T33" s="414"/>
      <c r="U33" s="414"/>
      <c r="V33" s="414"/>
      <c r="W33" s="414"/>
      <c r="X33" s="414"/>
      <c r="Y33" s="415"/>
    </row>
    <row r="34" spans="2:29" s="8" customFormat="1" ht="5.25" customHeight="1" thickBot="1">
      <c r="B34" s="302"/>
      <c r="C34" s="303"/>
      <c r="D34" s="303"/>
      <c r="E34" s="303"/>
      <c r="F34" s="304"/>
      <c r="G34" s="191"/>
      <c r="H34" s="192"/>
      <c r="I34" s="192"/>
      <c r="J34" s="192"/>
      <c r="K34" s="192"/>
      <c r="L34" s="192"/>
      <c r="M34" s="192"/>
      <c r="N34" s="192"/>
      <c r="O34" s="192"/>
      <c r="P34" s="416"/>
      <c r="Q34" s="416"/>
      <c r="R34" s="416"/>
      <c r="S34" s="416"/>
      <c r="T34" s="416"/>
      <c r="U34" s="416"/>
      <c r="V34" s="416"/>
      <c r="W34" s="416"/>
      <c r="X34" s="416"/>
      <c r="Y34" s="417"/>
      <c r="AB34" s="13"/>
      <c r="AC34" s="13"/>
    </row>
    <row r="35" spans="2:29" s="8" customFormat="1" ht="12.75" customHeight="1">
      <c r="B35" s="420" t="s">
        <v>219</v>
      </c>
      <c r="C35" s="421"/>
      <c r="D35" s="421"/>
      <c r="E35" s="421"/>
      <c r="F35" s="422"/>
      <c r="G35" s="187" t="s">
        <v>235</v>
      </c>
      <c r="H35" s="188"/>
      <c r="I35" s="188"/>
      <c r="J35" s="188"/>
      <c r="K35" s="188"/>
      <c r="L35" s="188"/>
      <c r="M35" s="188"/>
      <c r="N35" s="188"/>
      <c r="O35" s="188"/>
      <c r="P35" s="429" t="s">
        <v>220</v>
      </c>
      <c r="Q35" s="429"/>
      <c r="R35" s="429"/>
      <c r="S35" s="429"/>
      <c r="T35" s="429"/>
      <c r="U35" s="429"/>
      <c r="V35" s="429"/>
      <c r="W35" s="429"/>
      <c r="X35" s="429"/>
      <c r="Y35" s="430"/>
      <c r="AB35" s="13"/>
      <c r="AC35" s="13"/>
    </row>
    <row r="36" spans="2:29" s="8" customFormat="1" ht="34.5" customHeight="1">
      <c r="B36" s="423"/>
      <c r="C36" s="424"/>
      <c r="D36" s="424"/>
      <c r="E36" s="424"/>
      <c r="F36" s="425"/>
      <c r="G36" s="189"/>
      <c r="H36" s="337" t="s">
        <v>233</v>
      </c>
      <c r="I36" s="418"/>
      <c r="J36" s="418"/>
      <c r="K36" s="418"/>
      <c r="L36" s="418"/>
      <c r="M36" s="418"/>
      <c r="N36" s="419"/>
      <c r="O36" s="190"/>
      <c r="P36" s="402"/>
      <c r="Q36" s="402"/>
      <c r="R36" s="402"/>
      <c r="S36" s="402"/>
      <c r="T36" s="402"/>
      <c r="U36" s="402"/>
      <c r="V36" s="402"/>
      <c r="W36" s="402"/>
      <c r="X36" s="402"/>
      <c r="Y36" s="431"/>
    </row>
    <row r="37" spans="2:29" s="8" customFormat="1" ht="3.75" customHeight="1">
      <c r="B37" s="423"/>
      <c r="C37" s="424"/>
      <c r="D37" s="424"/>
      <c r="E37" s="424"/>
      <c r="F37" s="425"/>
      <c r="G37" s="193"/>
      <c r="H37" s="194"/>
      <c r="I37" s="194"/>
      <c r="J37" s="194"/>
      <c r="K37" s="194"/>
      <c r="L37" s="194"/>
      <c r="M37" s="194"/>
      <c r="N37" s="194"/>
      <c r="O37" s="194"/>
      <c r="P37" s="195"/>
      <c r="Q37" s="195"/>
      <c r="R37" s="195"/>
      <c r="S37" s="195"/>
      <c r="T37" s="195"/>
      <c r="U37" s="195"/>
      <c r="V37" s="195"/>
      <c r="W37" s="195"/>
      <c r="X37" s="195"/>
      <c r="Y37" s="196"/>
      <c r="AB37" s="13"/>
      <c r="AC37" s="13"/>
    </row>
    <row r="38" spans="2:29" s="8" customFormat="1" ht="5.25" customHeight="1">
      <c r="B38" s="423"/>
      <c r="C38" s="424"/>
      <c r="D38" s="424"/>
      <c r="E38" s="424"/>
      <c r="F38" s="425"/>
      <c r="G38" s="197"/>
      <c r="H38" s="198"/>
      <c r="I38" s="198"/>
      <c r="J38" s="198"/>
      <c r="K38" s="198"/>
      <c r="L38" s="198"/>
      <c r="M38" s="198"/>
      <c r="N38" s="198"/>
      <c r="O38" s="198"/>
      <c r="P38" s="432" t="s">
        <v>221</v>
      </c>
      <c r="Q38" s="432"/>
      <c r="R38" s="432"/>
      <c r="S38" s="432"/>
      <c r="T38" s="432"/>
      <c r="U38" s="432"/>
      <c r="V38" s="432"/>
      <c r="W38" s="432"/>
      <c r="X38" s="432"/>
      <c r="Y38" s="433"/>
      <c r="AB38" s="13"/>
      <c r="AC38" s="13"/>
    </row>
    <row r="39" spans="2:29" s="8" customFormat="1" ht="30" customHeight="1">
      <c r="B39" s="423"/>
      <c r="C39" s="424"/>
      <c r="D39" s="424"/>
      <c r="E39" s="424"/>
      <c r="F39" s="425"/>
      <c r="G39" s="189"/>
      <c r="H39" s="199"/>
      <c r="I39" s="200" t="s">
        <v>66</v>
      </c>
      <c r="J39" s="199"/>
      <c r="K39" s="200" t="s">
        <v>66</v>
      </c>
      <c r="L39" s="199"/>
      <c r="M39" s="200" t="s">
        <v>66</v>
      </c>
      <c r="N39" s="199"/>
      <c r="O39" s="190"/>
      <c r="P39" s="402"/>
      <c r="Q39" s="402"/>
      <c r="R39" s="402"/>
      <c r="S39" s="402"/>
      <c r="T39" s="402"/>
      <c r="U39" s="402"/>
      <c r="V39" s="402"/>
      <c r="W39" s="402"/>
      <c r="X39" s="402"/>
      <c r="Y39" s="431"/>
    </row>
    <row r="40" spans="2:29" s="8" customFormat="1" ht="4.5" customHeight="1" thickBot="1">
      <c r="B40" s="426"/>
      <c r="C40" s="427"/>
      <c r="D40" s="427"/>
      <c r="E40" s="427"/>
      <c r="F40" s="428"/>
      <c r="G40" s="191"/>
      <c r="H40" s="192"/>
      <c r="I40" s="192"/>
      <c r="J40" s="192"/>
      <c r="K40" s="192"/>
      <c r="L40" s="192"/>
      <c r="M40" s="192"/>
      <c r="N40" s="192"/>
      <c r="O40" s="192"/>
      <c r="P40" s="201"/>
      <c r="Q40" s="201"/>
      <c r="R40" s="201"/>
      <c r="S40" s="201"/>
      <c r="T40" s="201"/>
      <c r="U40" s="201"/>
      <c r="V40" s="201"/>
      <c r="W40" s="201"/>
      <c r="X40" s="201"/>
      <c r="Y40" s="202"/>
      <c r="AB40" s="13"/>
      <c r="AC40" s="13"/>
    </row>
    <row r="41" spans="2:29" s="8" customFormat="1" ht="12.75" customHeight="1">
      <c r="B41" s="388" t="s">
        <v>150</v>
      </c>
      <c r="C41" s="389"/>
      <c r="D41" s="389"/>
      <c r="E41" s="389"/>
      <c r="F41" s="390"/>
      <c r="G41" s="187" t="s">
        <v>235</v>
      </c>
      <c r="H41" s="188"/>
      <c r="I41" s="188"/>
      <c r="J41" s="188"/>
      <c r="K41" s="188"/>
      <c r="L41" s="188"/>
      <c r="M41" s="188"/>
      <c r="N41" s="188"/>
      <c r="O41" s="188"/>
      <c r="P41" s="188"/>
      <c r="Q41" s="188"/>
      <c r="R41" s="188"/>
      <c r="S41" s="188"/>
      <c r="T41" s="188"/>
      <c r="U41" s="203"/>
      <c r="V41" s="391"/>
      <c r="W41" s="391"/>
      <c r="X41" s="391"/>
      <c r="Y41" s="392"/>
      <c r="AB41" s="13"/>
      <c r="AC41" s="13"/>
    </row>
    <row r="42" spans="2:29" s="8" customFormat="1" ht="18.75" customHeight="1">
      <c r="B42" s="376"/>
      <c r="C42" s="300"/>
      <c r="D42" s="300"/>
      <c r="E42" s="300"/>
      <c r="F42" s="301"/>
      <c r="G42" s="204"/>
      <c r="H42" s="395" t="s">
        <v>233</v>
      </c>
      <c r="I42" s="396"/>
      <c r="J42" s="397"/>
      <c r="K42" s="205" t="s">
        <v>67</v>
      </c>
      <c r="L42" s="206"/>
      <c r="M42" s="398" t="s">
        <v>91</v>
      </c>
      <c r="N42" s="398"/>
      <c r="O42" s="398"/>
      <c r="P42" s="399"/>
      <c r="Q42" s="400" t="str">
        <f>IF(H42="お選び下さい","--",2019+H42)</f>
        <v>--</v>
      </c>
      <c r="R42" s="401"/>
      <c r="S42" s="207" t="s">
        <v>68</v>
      </c>
      <c r="T42" s="208">
        <v>3</v>
      </c>
      <c r="U42" s="207" t="s">
        <v>69</v>
      </c>
      <c r="V42" s="393"/>
      <c r="W42" s="393"/>
      <c r="X42" s="393"/>
      <c r="Y42" s="394"/>
    </row>
    <row r="43" spans="2:29" s="8" customFormat="1" ht="6.75" customHeight="1" thickBot="1">
      <c r="B43" s="302"/>
      <c r="C43" s="303"/>
      <c r="D43" s="303"/>
      <c r="E43" s="303"/>
      <c r="F43" s="304"/>
      <c r="G43" s="191"/>
      <c r="H43" s="192"/>
      <c r="I43" s="192"/>
      <c r="J43" s="192"/>
      <c r="K43" s="192"/>
      <c r="L43" s="192"/>
      <c r="M43" s="192"/>
      <c r="N43" s="192"/>
      <c r="O43" s="192"/>
      <c r="P43" s="192"/>
      <c r="Q43" s="192"/>
      <c r="R43" s="192"/>
      <c r="S43" s="192"/>
      <c r="T43" s="192"/>
      <c r="U43" s="192"/>
      <c r="V43" s="192"/>
      <c r="W43" s="192"/>
      <c r="X43" s="192"/>
      <c r="Y43" s="209"/>
      <c r="AB43" s="13"/>
      <c r="AC43" s="13"/>
    </row>
    <row r="44" spans="2:29" s="8" customFormat="1" ht="12.75" hidden="1" customHeight="1">
      <c r="B44" s="31"/>
      <c r="C44" s="32"/>
      <c r="D44" s="32"/>
      <c r="E44" s="32"/>
      <c r="F44" s="33"/>
      <c r="G44" s="187" t="s">
        <v>234</v>
      </c>
      <c r="H44" s="188"/>
      <c r="I44" s="210"/>
      <c r="J44" s="188"/>
      <c r="K44" s="188"/>
      <c r="L44" s="188"/>
      <c r="M44" s="188"/>
      <c r="N44" s="188"/>
      <c r="O44" s="188"/>
      <c r="P44" s="211"/>
      <c r="Q44" s="211"/>
      <c r="R44" s="211"/>
      <c r="S44" s="211"/>
      <c r="T44" s="211"/>
      <c r="U44" s="211"/>
      <c r="V44" s="211"/>
      <c r="W44" s="211"/>
      <c r="X44" s="211"/>
      <c r="Y44" s="212"/>
    </row>
    <row r="45" spans="2:29" s="8" customFormat="1" ht="33.75" hidden="1" customHeight="1">
      <c r="B45" s="376" t="s">
        <v>70</v>
      </c>
      <c r="C45" s="300"/>
      <c r="D45" s="300"/>
      <c r="E45" s="300"/>
      <c r="F45" s="301"/>
      <c r="G45" s="197"/>
      <c r="H45" s="403" t="s">
        <v>66</v>
      </c>
      <c r="I45" s="404"/>
      <c r="J45" s="404"/>
      <c r="K45" s="405"/>
      <c r="L45" s="198"/>
      <c r="M45" s="402" t="s">
        <v>71</v>
      </c>
      <c r="N45" s="402"/>
      <c r="O45" s="402"/>
      <c r="P45" s="402"/>
      <c r="Q45" s="402"/>
      <c r="R45" s="402"/>
      <c r="S45" s="402"/>
      <c r="T45" s="402"/>
      <c r="U45" s="402"/>
      <c r="V45" s="402"/>
      <c r="W45" s="402"/>
      <c r="X45" s="402"/>
      <c r="Y45" s="213"/>
      <c r="AB45" s="13"/>
      <c r="AC45" s="13"/>
    </row>
    <row r="46" spans="2:29" s="8" customFormat="1" ht="5.25" hidden="1" customHeight="1" thickBot="1">
      <c r="B46" s="34"/>
      <c r="C46" s="35"/>
      <c r="D46" s="35"/>
      <c r="E46" s="35"/>
      <c r="F46" s="36"/>
      <c r="G46" s="191"/>
      <c r="H46" s="192"/>
      <c r="I46" s="214"/>
      <c r="J46" s="192"/>
      <c r="K46" s="192"/>
      <c r="L46" s="192"/>
      <c r="M46" s="192"/>
      <c r="N46" s="192"/>
      <c r="O46" s="192"/>
      <c r="P46" s="201"/>
      <c r="Q46" s="201"/>
      <c r="R46" s="201"/>
      <c r="S46" s="201"/>
      <c r="T46" s="201"/>
      <c r="U46" s="201"/>
      <c r="V46" s="201"/>
      <c r="W46" s="201"/>
      <c r="X46" s="201"/>
      <c r="Y46" s="202"/>
      <c r="AB46" s="13"/>
      <c r="AC46" s="13"/>
    </row>
    <row r="47" spans="2:29" s="8" customFormat="1" ht="12.6" customHeight="1">
      <c r="B47" s="31"/>
      <c r="C47" s="32"/>
      <c r="D47" s="32"/>
      <c r="E47" s="32"/>
      <c r="F47" s="33"/>
      <c r="G47" s="367" t="s">
        <v>72</v>
      </c>
      <c r="H47" s="368"/>
      <c r="I47" s="368"/>
      <c r="J47" s="368"/>
      <c r="K47" s="368"/>
      <c r="L47" s="368"/>
      <c r="M47" s="368"/>
      <c r="N47" s="368"/>
      <c r="O47" s="368"/>
      <c r="P47" s="368"/>
      <c r="Q47" s="368"/>
      <c r="R47" s="368"/>
      <c r="S47" s="368"/>
      <c r="T47" s="368"/>
      <c r="U47" s="368"/>
      <c r="V47" s="368"/>
      <c r="W47" s="368"/>
      <c r="X47" s="368"/>
      <c r="Y47" s="369"/>
      <c r="AB47" s="13"/>
      <c r="AC47" s="13"/>
    </row>
    <row r="48" spans="2:29" s="8" customFormat="1" ht="12.6" customHeight="1">
      <c r="B48" s="37"/>
      <c r="C48" s="38"/>
      <c r="D48" s="38"/>
      <c r="E48" s="38"/>
      <c r="F48" s="39"/>
      <c r="G48" s="370"/>
      <c r="H48" s="371"/>
      <c r="I48" s="371"/>
      <c r="J48" s="371"/>
      <c r="K48" s="371"/>
      <c r="L48" s="371"/>
      <c r="M48" s="374" t="s">
        <v>73</v>
      </c>
      <c r="N48" s="315"/>
      <c r="O48" s="315"/>
      <c r="P48" s="315"/>
      <c r="Q48" s="315"/>
      <c r="R48" s="315"/>
      <c r="S48" s="315"/>
      <c r="T48" s="315"/>
      <c r="U48" s="315"/>
      <c r="V48" s="315"/>
      <c r="W48" s="315"/>
      <c r="X48" s="315"/>
      <c r="Y48" s="375"/>
      <c r="AB48" s="13"/>
      <c r="AC48" s="13"/>
    </row>
    <row r="49" spans="2:36" s="8" customFormat="1" ht="24.6" customHeight="1">
      <c r="B49" s="376" t="s">
        <v>93</v>
      </c>
      <c r="C49" s="300"/>
      <c r="D49" s="300"/>
      <c r="E49" s="300"/>
      <c r="F49" s="301"/>
      <c r="G49" s="372"/>
      <c r="H49" s="373"/>
      <c r="I49" s="373"/>
      <c r="J49" s="373"/>
      <c r="K49" s="373"/>
      <c r="L49" s="373"/>
      <c r="M49" s="377"/>
      <c r="N49" s="378"/>
      <c r="O49" s="378"/>
      <c r="P49" s="378"/>
      <c r="Q49" s="378"/>
      <c r="R49" s="378"/>
      <c r="S49" s="378"/>
      <c r="T49" s="378"/>
      <c r="U49" s="378"/>
      <c r="V49" s="378"/>
      <c r="W49" s="378"/>
      <c r="X49" s="378"/>
      <c r="Y49" s="379"/>
      <c r="AB49" s="13"/>
      <c r="AC49" s="13"/>
    </row>
    <row r="50" spans="2:36" s="8" customFormat="1" ht="12.6" customHeight="1">
      <c r="B50" s="37"/>
      <c r="C50" s="38"/>
      <c r="D50" s="38"/>
      <c r="E50" s="38"/>
      <c r="F50" s="39"/>
      <c r="G50" s="380"/>
      <c r="H50" s="381"/>
      <c r="I50" s="381"/>
      <c r="J50" s="381"/>
      <c r="K50" s="381"/>
      <c r="L50" s="382"/>
      <c r="M50" s="315" t="s">
        <v>74</v>
      </c>
      <c r="N50" s="315"/>
      <c r="O50" s="315"/>
      <c r="P50" s="315"/>
      <c r="Q50" s="315"/>
      <c r="R50" s="315"/>
      <c r="S50" s="315"/>
      <c r="T50" s="315"/>
      <c r="U50" s="315"/>
      <c r="V50" s="315"/>
      <c r="W50" s="315"/>
      <c r="X50" s="315"/>
      <c r="Y50" s="375"/>
      <c r="AB50" s="13"/>
      <c r="AC50" s="13"/>
    </row>
    <row r="51" spans="2:36" s="8" customFormat="1" ht="24.6" customHeight="1" thickBot="1">
      <c r="B51" s="34"/>
      <c r="C51" s="35"/>
      <c r="D51" s="35"/>
      <c r="E51" s="35"/>
      <c r="F51" s="36"/>
      <c r="G51" s="383"/>
      <c r="H51" s="384"/>
      <c r="I51" s="384"/>
      <c r="J51" s="384"/>
      <c r="K51" s="384"/>
      <c r="L51" s="385"/>
      <c r="M51" s="386"/>
      <c r="N51" s="386"/>
      <c r="O51" s="386"/>
      <c r="P51" s="386"/>
      <c r="Q51" s="386"/>
      <c r="R51" s="386"/>
      <c r="S51" s="386"/>
      <c r="T51" s="386"/>
      <c r="U51" s="386"/>
      <c r="V51" s="386"/>
      <c r="W51" s="386"/>
      <c r="X51" s="386"/>
      <c r="Y51" s="387"/>
      <c r="AB51" s="13"/>
      <c r="AC51" s="13"/>
    </row>
    <row r="52" spans="2:36" s="8" customFormat="1" ht="8.1" customHeight="1">
      <c r="B52" s="37"/>
      <c r="C52" s="38"/>
      <c r="D52" s="38"/>
      <c r="E52" s="38"/>
      <c r="F52" s="39"/>
      <c r="G52" s="358"/>
      <c r="H52" s="359"/>
      <c r="I52" s="359"/>
      <c r="J52" s="359"/>
      <c r="K52" s="359"/>
      <c r="L52" s="359"/>
      <c r="M52" s="359"/>
      <c r="N52" s="359"/>
      <c r="O52" s="359"/>
      <c r="P52" s="359"/>
      <c r="Q52" s="359"/>
      <c r="R52" s="359"/>
      <c r="S52" s="359"/>
      <c r="T52" s="359"/>
      <c r="U52" s="359"/>
      <c r="V52" s="359"/>
      <c r="W52" s="359"/>
      <c r="X52" s="359"/>
      <c r="Y52" s="360"/>
    </row>
    <row r="53" spans="2:36" s="8" customFormat="1" ht="30" customHeight="1">
      <c r="B53" s="297" t="s">
        <v>90</v>
      </c>
      <c r="C53" s="298"/>
      <c r="D53" s="298"/>
      <c r="E53" s="298"/>
      <c r="F53" s="299"/>
      <c r="G53" s="361"/>
      <c r="H53" s="362"/>
      <c r="I53" s="362"/>
      <c r="J53" s="362"/>
      <c r="K53" s="362"/>
      <c r="L53" s="362"/>
      <c r="M53" s="362"/>
      <c r="N53" s="362"/>
      <c r="O53" s="362"/>
      <c r="P53" s="362"/>
      <c r="Q53" s="362"/>
      <c r="R53" s="362"/>
      <c r="S53" s="362"/>
      <c r="T53" s="362"/>
      <c r="U53" s="362"/>
      <c r="V53" s="362"/>
      <c r="W53" s="362"/>
      <c r="X53" s="362"/>
      <c r="Y53" s="363"/>
    </row>
    <row r="54" spans="2:36" s="8" customFormat="1" ht="30" customHeight="1">
      <c r="B54" s="297"/>
      <c r="C54" s="298"/>
      <c r="D54" s="298"/>
      <c r="E54" s="298"/>
      <c r="F54" s="299"/>
      <c r="G54" s="361"/>
      <c r="H54" s="362"/>
      <c r="I54" s="362"/>
      <c r="J54" s="362"/>
      <c r="K54" s="362"/>
      <c r="L54" s="362"/>
      <c r="M54" s="362"/>
      <c r="N54" s="362"/>
      <c r="O54" s="362"/>
      <c r="P54" s="362"/>
      <c r="Q54" s="362"/>
      <c r="R54" s="362"/>
      <c r="S54" s="362"/>
      <c r="T54" s="362"/>
      <c r="U54" s="362"/>
      <c r="V54" s="362"/>
      <c r="W54" s="362"/>
      <c r="X54" s="362"/>
      <c r="Y54" s="363"/>
    </row>
    <row r="55" spans="2:36" s="8" customFormat="1" ht="30" customHeight="1" thickBot="1">
      <c r="B55" s="37"/>
      <c r="C55" s="40" t="s">
        <v>88</v>
      </c>
      <c r="D55" s="40"/>
      <c r="E55" s="41">
        <f>LEN(G52)</f>
        <v>0</v>
      </c>
      <c r="F55" s="42" t="s">
        <v>89</v>
      </c>
      <c r="G55" s="364"/>
      <c r="H55" s="365"/>
      <c r="I55" s="365"/>
      <c r="J55" s="365"/>
      <c r="K55" s="365"/>
      <c r="L55" s="365"/>
      <c r="M55" s="365"/>
      <c r="N55" s="365"/>
      <c r="O55" s="365"/>
      <c r="P55" s="365"/>
      <c r="Q55" s="365"/>
      <c r="R55" s="365"/>
      <c r="S55" s="365"/>
      <c r="T55" s="365"/>
      <c r="U55" s="365"/>
      <c r="V55" s="365"/>
      <c r="W55" s="365"/>
      <c r="X55" s="365"/>
      <c r="Y55" s="366"/>
    </row>
    <row r="56" spans="2:36" s="8" customFormat="1" ht="12.6" customHeight="1">
      <c r="B56" s="328" t="s">
        <v>75</v>
      </c>
      <c r="C56" s="329"/>
      <c r="D56" s="329"/>
      <c r="E56" s="329"/>
      <c r="F56" s="330"/>
      <c r="G56" s="187" t="s">
        <v>236</v>
      </c>
      <c r="H56" s="188"/>
      <c r="I56" s="188"/>
      <c r="J56" s="188"/>
      <c r="K56" s="188"/>
      <c r="L56" s="188"/>
      <c r="M56" s="188"/>
      <c r="N56" s="188"/>
      <c r="O56" s="188"/>
      <c r="P56" s="188"/>
      <c r="Q56" s="188"/>
      <c r="R56" s="188"/>
      <c r="S56" s="188"/>
      <c r="T56" s="188"/>
      <c r="U56" s="188"/>
      <c r="V56" s="188"/>
      <c r="W56" s="188"/>
      <c r="X56" s="188"/>
      <c r="Y56" s="215"/>
      <c r="AC56" s="13"/>
    </row>
    <row r="57" spans="2:36" s="8" customFormat="1" ht="27.6" customHeight="1">
      <c r="B57" s="331"/>
      <c r="C57" s="332"/>
      <c r="D57" s="332"/>
      <c r="E57" s="332"/>
      <c r="F57" s="333"/>
      <c r="G57" s="216" t="s">
        <v>76</v>
      </c>
      <c r="H57" s="337" t="s">
        <v>233</v>
      </c>
      <c r="I57" s="338"/>
      <c r="J57" s="338"/>
      <c r="K57" s="339"/>
      <c r="L57" s="340" t="s">
        <v>77</v>
      </c>
      <c r="M57" s="341"/>
      <c r="N57" s="341"/>
      <c r="O57" s="341"/>
      <c r="P57" s="341"/>
      <c r="Q57" s="341"/>
      <c r="R57" s="341"/>
      <c r="S57" s="341"/>
      <c r="T57" s="341"/>
      <c r="U57" s="341"/>
      <c r="V57" s="341"/>
      <c r="W57" s="341"/>
      <c r="X57" s="341"/>
      <c r="Y57" s="342"/>
      <c r="AC57" s="13"/>
      <c r="AJ57" s="14"/>
    </row>
    <row r="58" spans="2:36" s="8" customFormat="1" ht="6.75" customHeight="1">
      <c r="B58" s="331"/>
      <c r="C58" s="332"/>
      <c r="D58" s="332"/>
      <c r="E58" s="332"/>
      <c r="F58" s="333"/>
      <c r="G58" s="193"/>
      <c r="H58" s="194"/>
      <c r="I58" s="194"/>
      <c r="J58" s="194"/>
      <c r="K58" s="194"/>
      <c r="L58" s="194"/>
      <c r="M58" s="194"/>
      <c r="N58" s="194"/>
      <c r="O58" s="194"/>
      <c r="P58" s="194"/>
      <c r="Q58" s="194"/>
      <c r="R58" s="194"/>
      <c r="S58" s="194"/>
      <c r="T58" s="194"/>
      <c r="U58" s="194"/>
      <c r="V58" s="194"/>
      <c r="W58" s="194"/>
      <c r="X58" s="194"/>
      <c r="Y58" s="217"/>
      <c r="AB58" s="13"/>
      <c r="AC58" s="13"/>
    </row>
    <row r="59" spans="2:36" s="8" customFormat="1" ht="6" customHeight="1">
      <c r="B59" s="331"/>
      <c r="C59" s="332"/>
      <c r="D59" s="332"/>
      <c r="E59" s="332"/>
      <c r="F59" s="333"/>
      <c r="G59" s="197"/>
      <c r="H59" s="198"/>
      <c r="I59" s="198"/>
      <c r="J59" s="198"/>
      <c r="K59" s="198"/>
      <c r="L59" s="198"/>
      <c r="M59" s="198"/>
      <c r="N59" s="198"/>
      <c r="O59" s="198"/>
      <c r="P59" s="198"/>
      <c r="Q59" s="198"/>
      <c r="R59" s="198"/>
      <c r="S59" s="198"/>
      <c r="T59" s="198"/>
      <c r="U59" s="198"/>
      <c r="V59" s="198"/>
      <c r="W59" s="198"/>
      <c r="X59" s="198"/>
      <c r="Y59" s="218"/>
      <c r="AB59" s="13"/>
      <c r="AC59" s="13"/>
    </row>
    <row r="60" spans="2:36" s="8" customFormat="1" ht="27.6" customHeight="1">
      <c r="B60" s="331"/>
      <c r="C60" s="332"/>
      <c r="D60" s="332"/>
      <c r="E60" s="332"/>
      <c r="F60" s="333"/>
      <c r="G60" s="216" t="s">
        <v>78</v>
      </c>
      <c r="H60" s="337" t="s">
        <v>233</v>
      </c>
      <c r="I60" s="338"/>
      <c r="J60" s="338"/>
      <c r="K60" s="339"/>
      <c r="L60" s="340" t="s">
        <v>237</v>
      </c>
      <c r="M60" s="341"/>
      <c r="N60" s="341"/>
      <c r="O60" s="341"/>
      <c r="P60" s="341"/>
      <c r="Q60" s="341"/>
      <c r="R60" s="341"/>
      <c r="S60" s="341"/>
      <c r="T60" s="341"/>
      <c r="U60" s="341"/>
      <c r="V60" s="341"/>
      <c r="W60" s="341"/>
      <c r="X60" s="341"/>
      <c r="Y60" s="342"/>
      <c r="AB60" s="13"/>
      <c r="AC60" s="13"/>
      <c r="AJ60" s="14"/>
    </row>
    <row r="61" spans="2:36" s="8" customFormat="1" ht="6.75" customHeight="1">
      <c r="B61" s="331"/>
      <c r="C61" s="332"/>
      <c r="D61" s="332"/>
      <c r="E61" s="332"/>
      <c r="F61" s="333"/>
      <c r="G61" s="193"/>
      <c r="H61" s="194"/>
      <c r="I61" s="194"/>
      <c r="J61" s="194"/>
      <c r="K61" s="194"/>
      <c r="L61" s="194"/>
      <c r="M61" s="194"/>
      <c r="N61" s="194"/>
      <c r="O61" s="194"/>
      <c r="P61" s="194"/>
      <c r="Q61" s="194"/>
      <c r="R61" s="194"/>
      <c r="S61" s="194"/>
      <c r="T61" s="194"/>
      <c r="U61" s="194"/>
      <c r="V61" s="194"/>
      <c r="W61" s="194"/>
      <c r="X61" s="194"/>
      <c r="Y61" s="217"/>
      <c r="AB61" s="13"/>
      <c r="AC61" s="13"/>
    </row>
    <row r="62" spans="2:36" s="8" customFormat="1" ht="12.6" customHeight="1">
      <c r="B62" s="331"/>
      <c r="C62" s="332"/>
      <c r="D62" s="332"/>
      <c r="E62" s="332"/>
      <c r="F62" s="333"/>
      <c r="G62" s="343" t="s">
        <v>79</v>
      </c>
      <c r="H62" s="345" t="s">
        <v>80</v>
      </c>
      <c r="I62" s="345"/>
      <c r="J62" s="346"/>
      <c r="K62" s="349" t="s">
        <v>222</v>
      </c>
      <c r="L62" s="350"/>
      <c r="M62" s="350"/>
      <c r="N62" s="350"/>
      <c r="O62" s="350"/>
      <c r="P62" s="350"/>
      <c r="Q62" s="350"/>
      <c r="R62" s="350"/>
      <c r="S62" s="351"/>
      <c r="T62" s="340" t="s">
        <v>81</v>
      </c>
      <c r="U62" s="341"/>
      <c r="V62" s="341"/>
      <c r="W62" s="341"/>
      <c r="X62" s="341"/>
      <c r="Y62" s="342"/>
      <c r="AB62" s="13"/>
      <c r="AC62" s="13"/>
    </row>
    <row r="63" spans="2:36" s="8" customFormat="1" ht="36" customHeight="1" thickBot="1">
      <c r="B63" s="334"/>
      <c r="C63" s="335"/>
      <c r="D63" s="335"/>
      <c r="E63" s="335"/>
      <c r="F63" s="336"/>
      <c r="G63" s="344"/>
      <c r="H63" s="347"/>
      <c r="I63" s="347"/>
      <c r="J63" s="348"/>
      <c r="K63" s="355"/>
      <c r="L63" s="356"/>
      <c r="M63" s="356"/>
      <c r="N63" s="356"/>
      <c r="O63" s="356"/>
      <c r="P63" s="356"/>
      <c r="Q63" s="356"/>
      <c r="R63" s="356"/>
      <c r="S63" s="357"/>
      <c r="T63" s="352"/>
      <c r="U63" s="353"/>
      <c r="V63" s="353"/>
      <c r="W63" s="353"/>
      <c r="X63" s="353"/>
      <c r="Y63" s="354"/>
      <c r="AB63" s="13"/>
      <c r="AC63" s="13"/>
    </row>
    <row r="64" spans="2:36" s="8" customFormat="1" ht="12.75" customHeight="1">
      <c r="B64" s="297" t="s">
        <v>82</v>
      </c>
      <c r="C64" s="300"/>
      <c r="D64" s="300"/>
      <c r="E64" s="300"/>
      <c r="F64" s="301"/>
      <c r="G64" s="305" t="s">
        <v>83</v>
      </c>
      <c r="H64" s="306"/>
      <c r="I64" s="306"/>
      <c r="J64" s="306"/>
      <c r="K64" s="307"/>
      <c r="L64" s="311" t="s">
        <v>84</v>
      </c>
      <c r="M64" s="312"/>
      <c r="N64" s="312"/>
      <c r="O64" s="312"/>
      <c r="P64" s="312"/>
      <c r="Q64" s="312"/>
      <c r="R64" s="312"/>
      <c r="S64" s="312"/>
      <c r="T64" s="312"/>
      <c r="U64" s="312"/>
      <c r="V64" s="312"/>
      <c r="W64" s="312"/>
      <c r="X64" s="312"/>
      <c r="Y64" s="313"/>
      <c r="AB64" s="15"/>
      <c r="AC64" s="13"/>
    </row>
    <row r="65" spans="2:38" s="8" customFormat="1" ht="26.25" customHeight="1">
      <c r="B65" s="297"/>
      <c r="C65" s="300"/>
      <c r="D65" s="300"/>
      <c r="E65" s="300"/>
      <c r="F65" s="301"/>
      <c r="G65" s="308"/>
      <c r="H65" s="309"/>
      <c r="I65" s="309"/>
      <c r="J65" s="309"/>
      <c r="K65" s="310"/>
      <c r="L65" s="314" t="s">
        <v>85</v>
      </c>
      <c r="M65" s="315"/>
      <c r="N65" s="315"/>
      <c r="O65" s="315"/>
      <c r="P65" s="316"/>
      <c r="Q65" s="317" t="s">
        <v>86</v>
      </c>
      <c r="R65" s="317"/>
      <c r="S65" s="317"/>
      <c r="T65" s="317"/>
      <c r="U65" s="317"/>
      <c r="V65" s="317" t="s">
        <v>87</v>
      </c>
      <c r="W65" s="317"/>
      <c r="X65" s="317"/>
      <c r="Y65" s="318"/>
      <c r="AB65" s="15"/>
      <c r="AC65" s="13"/>
    </row>
    <row r="66" spans="2:38" s="8" customFormat="1" ht="30" customHeight="1" thickBot="1">
      <c r="B66" s="302"/>
      <c r="C66" s="303"/>
      <c r="D66" s="303"/>
      <c r="E66" s="303"/>
      <c r="F66" s="304"/>
      <c r="G66" s="319" t="str">
        <f>IF('【３】予算_2.a（期間全体）'!$G$8=0,"*****",'【３】予算_2.a（期間全体）'!$G$8)</f>
        <v>*****</v>
      </c>
      <c r="H66" s="320"/>
      <c r="I66" s="320"/>
      <c r="J66" s="320"/>
      <c r="K66" s="321"/>
      <c r="L66" s="322" t="str">
        <f>IF('【３】予算_2.a（期間全体）'!$G$9=0,"*****",'【３】予算_2.a（期間全体）'!$G$9)</f>
        <v>*****</v>
      </c>
      <c r="M66" s="323"/>
      <c r="N66" s="323"/>
      <c r="O66" s="323"/>
      <c r="P66" s="324"/>
      <c r="Q66" s="325" t="str">
        <f>IF('【３】予算_2.a（期間全体）'!$G$9=0,"*****",'【３】予算_2.a（期間全体）'!$G$10)</f>
        <v>*****</v>
      </c>
      <c r="R66" s="325"/>
      <c r="S66" s="325"/>
      <c r="T66" s="325"/>
      <c r="U66" s="325"/>
      <c r="V66" s="326" t="str">
        <f>IF('【３】予算_2.a（期間全体）'!$F$18=0,"*****",'【３】予算_2.a（期間全体）'!$F$18)</f>
        <v>*****</v>
      </c>
      <c r="W66" s="326"/>
      <c r="X66" s="326"/>
      <c r="Y66" s="327"/>
    </row>
    <row r="67" spans="2:38" s="13" customFormat="1" ht="36" customHeight="1">
      <c r="G67" s="16"/>
      <c r="H67" s="16"/>
      <c r="I67" s="16"/>
      <c r="J67" s="16"/>
      <c r="N67" s="17"/>
      <c r="O67" s="17"/>
      <c r="P67" s="17"/>
      <c r="V67" s="18"/>
      <c r="AB67" s="15"/>
      <c r="AC67" s="19"/>
    </row>
    <row r="68" spans="2:38" s="13" customFormat="1" ht="17.25" customHeight="1">
      <c r="B68" s="15"/>
      <c r="C68" s="15"/>
      <c r="D68" s="15"/>
      <c r="E68" s="15"/>
      <c r="F68" s="15"/>
      <c r="G68" s="15"/>
      <c r="H68" s="15"/>
      <c r="I68" s="15"/>
      <c r="J68" s="15"/>
      <c r="K68" s="15"/>
      <c r="O68" s="15"/>
      <c r="P68" s="15"/>
      <c r="Q68" s="15"/>
      <c r="R68" s="15"/>
      <c r="S68" s="15"/>
      <c r="T68" s="15"/>
      <c r="U68" s="15"/>
      <c r="V68" s="15"/>
      <c r="W68" s="15"/>
      <c r="X68" s="15"/>
      <c r="Y68" s="15"/>
      <c r="AB68" s="20"/>
      <c r="AC68" s="21"/>
      <c r="AD68" s="21"/>
      <c r="AE68" s="21"/>
      <c r="AF68" s="21"/>
    </row>
    <row r="69" spans="2:38" s="24" customFormat="1" ht="11.25" customHeight="1">
      <c r="C69" s="22"/>
      <c r="D69" s="23"/>
      <c r="N69" s="13"/>
      <c r="T69" s="25"/>
    </row>
    <row r="70" spans="2:38" s="24" customFormat="1" ht="12" customHeight="1">
      <c r="C70" s="22"/>
      <c r="D70" s="22"/>
      <c r="N70" s="13"/>
      <c r="T70" s="25"/>
    </row>
    <row r="71" spans="2:38" s="24" customFormat="1">
      <c r="C71" s="22"/>
      <c r="D71" s="22"/>
      <c r="S71" s="26"/>
      <c r="T71" s="26"/>
      <c r="U71" s="26"/>
      <c r="V71" s="26"/>
      <c r="W71" s="26"/>
      <c r="X71" s="26"/>
      <c r="Y71" s="26"/>
      <c r="Z71" s="26"/>
      <c r="AA71" s="26"/>
      <c r="AB71" s="26"/>
      <c r="AC71" s="26"/>
      <c r="AD71" s="26"/>
      <c r="AE71" s="26"/>
      <c r="AF71" s="26"/>
      <c r="AG71" s="26"/>
      <c r="AH71" s="26"/>
      <c r="AI71" s="26"/>
      <c r="AJ71" s="26"/>
      <c r="AK71" s="26"/>
      <c r="AL71" s="26"/>
    </row>
    <row r="72" spans="2:38">
      <c r="C72" s="22"/>
      <c r="D72" s="22"/>
      <c r="S72" s="26"/>
      <c r="T72" s="26"/>
      <c r="U72" s="26"/>
      <c r="V72" s="26"/>
      <c r="W72" s="26"/>
      <c r="X72" s="26"/>
      <c r="Y72" s="26"/>
      <c r="Z72" s="26"/>
      <c r="AA72" s="26"/>
      <c r="AB72" s="26"/>
      <c r="AC72" s="26"/>
      <c r="AD72" s="26"/>
      <c r="AE72" s="26"/>
      <c r="AF72" s="26"/>
      <c r="AG72" s="26"/>
      <c r="AH72" s="26"/>
      <c r="AI72" s="26"/>
      <c r="AJ72" s="26"/>
      <c r="AK72" s="26"/>
      <c r="AL72" s="26"/>
    </row>
    <row r="73" spans="2:38">
      <c r="C73" s="22"/>
      <c r="D73" s="22"/>
    </row>
    <row r="74" spans="2:38">
      <c r="C74" s="22"/>
      <c r="D74" s="22"/>
      <c r="J74" s="28"/>
    </row>
    <row r="75" spans="2:38">
      <c r="C75" s="22"/>
      <c r="D75" s="22"/>
    </row>
    <row r="76" spans="2:38">
      <c r="C76" s="22"/>
      <c r="D76" s="22"/>
    </row>
    <row r="77" spans="2:38">
      <c r="C77" s="22"/>
      <c r="D77" s="22"/>
    </row>
    <row r="78" spans="2:38">
      <c r="C78" s="22"/>
      <c r="D78" s="22"/>
    </row>
    <row r="79" spans="2:38">
      <c r="C79" s="22"/>
      <c r="D79" s="22"/>
    </row>
    <row r="80" spans="2:38">
      <c r="C80" s="22"/>
      <c r="D80" s="22"/>
    </row>
    <row r="81" spans="1:47" hidden="1">
      <c r="C81" s="29" t="b">
        <v>1</v>
      </c>
    </row>
    <row r="82" spans="1:47" customFormat="1" ht="18.75">
      <c r="A82" s="27"/>
      <c r="B82" s="27"/>
      <c r="AM82" s="27"/>
      <c r="AN82" s="27"/>
      <c r="AO82" s="27"/>
      <c r="AP82" s="27"/>
      <c r="AQ82" s="27"/>
      <c r="AR82" s="27"/>
      <c r="AS82" s="27"/>
      <c r="AT82" s="27"/>
      <c r="AU82" s="27"/>
    </row>
    <row r="83" spans="1:47">
      <c r="C83" s="28"/>
    </row>
    <row r="85" spans="1:47">
      <c r="M85" s="28"/>
    </row>
    <row r="91" spans="1:47">
      <c r="C91" s="28"/>
    </row>
    <row r="95" spans="1:47">
      <c r="C95" s="28"/>
    </row>
    <row r="106" spans="3:3">
      <c r="C106" s="28"/>
    </row>
    <row r="111" spans="3:3">
      <c r="C111" s="28"/>
    </row>
  </sheetData>
  <sheetProtection algorithmName="SHA-512" hashValue="/8MGeg6q70AVP9mYRge5xK4+I/eI72N2WwoqqJiBnD8txSjmm07pHBCzxqiPpU5nRc1cIepCygy2ZOEif0JgXA==" saltValue="uvqqPUnDfPBCh+dsdHW0Gw==" spinCount="100000" sheet="1" scenarios="1" selectLockedCells="1"/>
  <mergeCells count="147">
    <mergeCell ref="B1:Y1"/>
    <mergeCell ref="R3:S3"/>
    <mergeCell ref="T3:U3"/>
    <mergeCell ref="V3:Y3"/>
    <mergeCell ref="B4:B16"/>
    <mergeCell ref="C4:F6"/>
    <mergeCell ref="G4:H6"/>
    <mergeCell ref="I4:L6"/>
    <mergeCell ref="M4:N4"/>
    <mergeCell ref="O4:Y4"/>
    <mergeCell ref="P10:Q12"/>
    <mergeCell ref="R10:Y12"/>
    <mergeCell ref="G11:H11"/>
    <mergeCell ref="I11:K11"/>
    <mergeCell ref="L11:O11"/>
    <mergeCell ref="G12:H12"/>
    <mergeCell ref="M5:N6"/>
    <mergeCell ref="O5:Y6"/>
    <mergeCell ref="C7:F9"/>
    <mergeCell ref="G7:I7"/>
    <mergeCell ref="J7:L8"/>
    <mergeCell ref="M7:Y8"/>
    <mergeCell ref="J9:L9"/>
    <mergeCell ref="M9:Y9"/>
    <mergeCell ref="I12:K12"/>
    <mergeCell ref="L12:O12"/>
    <mergeCell ref="C13:F15"/>
    <mergeCell ref="G13:H13"/>
    <mergeCell ref="I13:K13"/>
    <mergeCell ref="L13:O13"/>
    <mergeCell ref="C10:F12"/>
    <mergeCell ref="G10:H10"/>
    <mergeCell ref="I10:K10"/>
    <mergeCell ref="L10:O10"/>
    <mergeCell ref="P13:Q14"/>
    <mergeCell ref="R13:Y14"/>
    <mergeCell ref="G14:H14"/>
    <mergeCell ref="I14:K14"/>
    <mergeCell ref="L14:O14"/>
    <mergeCell ref="G15:H15"/>
    <mergeCell ref="I15:K15"/>
    <mergeCell ref="L15:O15"/>
    <mergeCell ref="P15:Q15"/>
    <mergeCell ref="R15:Y15"/>
    <mergeCell ref="C16:F16"/>
    <mergeCell ref="G16:Y16"/>
    <mergeCell ref="B17:B24"/>
    <mergeCell ref="C17:F21"/>
    <mergeCell ref="G17:J18"/>
    <mergeCell ref="K17:M17"/>
    <mergeCell ref="N17:P18"/>
    <mergeCell ref="Q17:Y18"/>
    <mergeCell ref="G19:J19"/>
    <mergeCell ref="N19:P19"/>
    <mergeCell ref="Q19:Y19"/>
    <mergeCell ref="G20:N20"/>
    <mergeCell ref="P20:Y20"/>
    <mergeCell ref="G21:O21"/>
    <mergeCell ref="P21:Y21"/>
    <mergeCell ref="C22:F24"/>
    <mergeCell ref="G22:H22"/>
    <mergeCell ref="I22:J22"/>
    <mergeCell ref="L22:M22"/>
    <mergeCell ref="O22:P22"/>
    <mergeCell ref="Q22:R24"/>
    <mergeCell ref="S22:Y24"/>
    <mergeCell ref="G23:H23"/>
    <mergeCell ref="I23:J23"/>
    <mergeCell ref="L23:M23"/>
    <mergeCell ref="O23:P23"/>
    <mergeCell ref="G24:H24"/>
    <mergeCell ref="I24:J24"/>
    <mergeCell ref="L24:M24"/>
    <mergeCell ref="O24:P24"/>
    <mergeCell ref="I27:K28"/>
    <mergeCell ref="L27:N28"/>
    <mergeCell ref="O27:T27"/>
    <mergeCell ref="U27:Y27"/>
    <mergeCell ref="O28:T28"/>
    <mergeCell ref="U28:Y28"/>
    <mergeCell ref="B25:F30"/>
    <mergeCell ref="G25:H25"/>
    <mergeCell ref="I25:K25"/>
    <mergeCell ref="L25:N25"/>
    <mergeCell ref="O25:Y25"/>
    <mergeCell ref="G26:H26"/>
    <mergeCell ref="I26:K26"/>
    <mergeCell ref="L26:N26"/>
    <mergeCell ref="O26:Y26"/>
    <mergeCell ref="G27:H28"/>
    <mergeCell ref="G29:H29"/>
    <mergeCell ref="I29:J29"/>
    <mergeCell ref="L29:M29"/>
    <mergeCell ref="O29:P29"/>
    <mergeCell ref="Q29:R30"/>
    <mergeCell ref="S29:Y30"/>
    <mergeCell ref="G30:H30"/>
    <mergeCell ref="I30:J30"/>
    <mergeCell ref="L30:M30"/>
    <mergeCell ref="O30:P30"/>
    <mergeCell ref="B31:F31"/>
    <mergeCell ref="G31:Y31"/>
    <mergeCell ref="B32:F34"/>
    <mergeCell ref="P32:Y34"/>
    <mergeCell ref="H33:N33"/>
    <mergeCell ref="B35:F40"/>
    <mergeCell ref="P35:Y36"/>
    <mergeCell ref="H36:N36"/>
    <mergeCell ref="P38:Y39"/>
    <mergeCell ref="G47:Y47"/>
    <mergeCell ref="G48:L49"/>
    <mergeCell ref="M48:Y48"/>
    <mergeCell ref="B49:F49"/>
    <mergeCell ref="M49:Y49"/>
    <mergeCell ref="G50:L51"/>
    <mergeCell ref="M50:Y50"/>
    <mergeCell ref="M51:Y51"/>
    <mergeCell ref="B41:F43"/>
    <mergeCell ref="V41:Y42"/>
    <mergeCell ref="H42:J42"/>
    <mergeCell ref="M42:P42"/>
    <mergeCell ref="Q42:R42"/>
    <mergeCell ref="M45:X45"/>
    <mergeCell ref="H45:K45"/>
    <mergeCell ref="B45:F45"/>
    <mergeCell ref="B53:F54"/>
    <mergeCell ref="B64:F66"/>
    <mergeCell ref="G64:K65"/>
    <mergeCell ref="L64:Y64"/>
    <mergeCell ref="L65:P65"/>
    <mergeCell ref="Q65:U65"/>
    <mergeCell ref="V65:Y65"/>
    <mergeCell ref="G66:K66"/>
    <mergeCell ref="L66:P66"/>
    <mergeCell ref="Q66:U66"/>
    <mergeCell ref="V66:Y66"/>
    <mergeCell ref="B56:F63"/>
    <mergeCell ref="H57:K57"/>
    <mergeCell ref="L57:Y57"/>
    <mergeCell ref="H60:K60"/>
    <mergeCell ref="L60:Y60"/>
    <mergeCell ref="G62:G63"/>
    <mergeCell ref="H62:J63"/>
    <mergeCell ref="K62:S62"/>
    <mergeCell ref="T62:Y63"/>
    <mergeCell ref="K63:S63"/>
    <mergeCell ref="G52:Y55"/>
  </mergeCells>
  <phoneticPr fontId="1"/>
  <conditionalFormatting sqref="AA30">
    <cfRule type="cellIs" dxfId="7" priority="1" stopIfTrue="1" operator="greaterThanOrEqual">
      <formula>200</formula>
    </cfRule>
  </conditionalFormatting>
  <conditionalFormatting sqref="T3 V3">
    <cfRule type="cellIs" dxfId="6" priority="2" stopIfTrue="1" operator="equal">
      <formula>"※申請区分を選択して下さい"</formula>
    </cfRule>
  </conditionalFormatting>
  <dataValidations count="22">
    <dataValidation type="list" allowBlank="1" showInputMessage="1" showErrorMessage="1" sqref="H60:K60">
      <formula1>"お選び下さい,採択経験なし,採択数1回,採択数2回,採択数3回以上"</formula1>
    </dataValidation>
    <dataValidation type="list" allowBlank="1" showInputMessage="1" showErrorMessage="1" sqref="H57:K57">
      <formula1>"お選び下さい,初めて応募する,応募経験あり,わからない"</formula1>
    </dataValidation>
    <dataValidation imeMode="disabled" allowBlank="1" showInputMessage="1" showErrorMessage="1" sqref="V3:Y3 S22:Y24 S29:Y30"/>
    <dataValidation type="list" allowBlank="1" showInputMessage="1" showErrorMessage="1" sqref="I39 K39 M39">
      <formula1>"―,A,B,C,D"</formula1>
    </dataValidation>
    <dataValidation type="list" showInputMessage="1" showErrorMessage="1" sqref="H45:K45">
      <formula1>"―,復興案件"</formula1>
    </dataValidation>
    <dataValidation type="list" allowBlank="1" showInputMessage="1" sqref="H42:J42">
      <formula1>"お選び下さい,1,2,3"</formula1>
    </dataValidation>
    <dataValidation imeMode="halfKatakana" allowBlank="1" showInputMessage="1" prompt="半角カタカナで入力して下さい。" sqref="O4:Y4"/>
    <dataValidation type="list" allowBlank="1" showInputMessage="1" showErrorMessage="1" sqref="I4:L6">
      <formula1>"お選び下さい,国立大学法人,公立大学法人,私立大学（学校法人等）,高等専門学校,独立行政法人,国立研究開発法人,地方独立行政法人,その他の公的研究機関,一般社団法人,一般財団法人,公益社団法人,公益財団法人,特定非営利活動法人,その他"</formula1>
    </dataValidation>
    <dataValidation allowBlank="1" showErrorMessage="1" promptTitle="住所入力について" prompt="丁目番地以下は､ハイフンを入れた半角数字で入力して下さい｡" sqref="M9:Y9"/>
    <dataValidation allowBlank="1" showInputMessage="1" showErrorMessage="1" prompt="【事務局記入】_x000a_ご記入は不要です。" sqref="T3"/>
    <dataValidation imeMode="halfKatakana" allowBlank="1" showInputMessage="1" showErrorMessage="1" sqref="M4"/>
    <dataValidation type="list" allowBlank="1" showInputMessage="1" showErrorMessage="1" sqref="G19:J19">
      <formula1>"お選び下さい,1.申請団体,2.ご自宅,3.その他勤務先"</formula1>
    </dataValidation>
    <dataValidation imeMode="halfAlpha" allowBlank="1" showInputMessage="1" showErrorMessage="1" prompt="ハイフンを入れた、半角数字で入力してください。" sqref="Z19"/>
    <dataValidation imeMode="halfAlpha" allowBlank="1" showErrorMessage="1" prompt="ハイフンを入れた半角数字で入力してください。" sqref="L18:L19 H8:H9"/>
    <dataValidation type="list" allowBlank="1" showInputMessage="1" showErrorMessage="1" sqref="N19:P19 J9:L9">
      <formula1>"お選び下さい,北海道,青森県,岩手県,宮城県,秋田県,山形県,福島県,東京都,神奈川県,埼玉県,千葉県,茨城県,栃木県,群馬県,山梨県,新潟県,長野県,富山県,石川県,福井県,愛知県,岐阜県,静岡県,三重県,大阪府,兵庫県,京都府,滋賀県,奈良県,和歌山県,鳥取県,島根県,岡山県,広島県,山口県,徳島県,香川県,愛媛県,高知県,福岡県,佐賀県,長崎県,熊本県,大分県,宮崎県,鹿児島県,沖縄県"</formula1>
    </dataValidation>
    <dataValidation imeMode="halfKatakana" allowBlank="1" showInputMessage="1" showErrorMessage="1" prompt="半角カタカナで入力して下さい｡" sqref="I26:N26 I11:L11 I14:L14"/>
    <dataValidation allowBlank="1" showErrorMessage="1" sqref="T42"/>
    <dataValidation allowBlank="1" showInputMessage="1" sqref="Q42:R42"/>
    <dataValidation type="list" allowBlank="1" showInputMessage="1" showErrorMessage="1" sqref="H36:N36">
      <formula1>"お選び下さい,A. 地球環境,B. 資源循環,C. 生態系・共生社会,D. 人間と社会のつながり"</formula1>
    </dataValidation>
    <dataValidation imeMode="disabled" allowBlank="1" showInputMessage="1" showErrorMessage="1" prompt="半角数字で入力してください。" sqref="O30:P30 G9 I9 K19 M19 I23:J24 L23:M24 O23:P24 I30:J30 L30:M30"/>
    <dataValidation type="list" allowBlank="1" showInputMessage="1" showErrorMessage="1" sqref="WVP33:WVV33 JD33:JJ33 SZ33:TF33 ACV33:ADB33 AMR33:AMX33 AWN33:AWT33 BGJ33:BGP33 BQF33:BQL33 CAB33:CAH33 CJX33:CKD33 CTT33:CTZ33 DDP33:DDV33 DNL33:DNR33 DXH33:DXN33 EHD33:EHJ33 EQZ33:ERF33 FAV33:FBB33 FKR33:FKX33 FUN33:FUT33 GEJ33:GEP33 GOF33:GOL33 GYB33:GYH33 HHX33:HID33 HRT33:HRZ33 IBP33:IBV33 ILL33:ILR33 IVH33:IVN33 JFD33:JFJ33 JOZ33:JPF33 JYV33:JZB33 KIR33:KIX33 KSN33:KST33 LCJ33:LCP33 LMF33:LML33 LWB33:LWH33 MFX33:MGD33 MPT33:MPZ33 MZP33:MZV33 NJL33:NJR33 NTH33:NTN33 ODD33:ODJ33 OMZ33:ONF33 OWV33:OXB33 PGR33:PGX33 PQN33:PQT33 QAJ33:QAP33 QKF33:QKL33 QUB33:QUH33 RDX33:RED33 RNT33:RNZ33 RXP33:RXV33 SHL33:SHR33 SRH33:SRN33 TBD33:TBJ33 TKZ33:TLF33 TUV33:TVB33 UER33:UEX33 UON33:UOT33 UYJ33:UYP33 VIF33:VIL33 VSB33:VSH33 WBX33:WCD33 WLT33:WLZ33">
      <formula1>"お選びください,A. 学際・総合／政策研究,B. 国際共同研究,C. 未来指向研究,A（学際）・B（国際）,A（学際）・C（未来）,B（国際）・C（未来）,A（学際）・B（国際）・C（未来）"</formula1>
    </dataValidation>
    <dataValidation type="list" allowBlank="1" showInputMessage="1" showErrorMessage="1" sqref="H33:N33">
      <formula1>"お選び下さい,a. 学際・総合／政策研究,b. 国際共同研究,c. 未来指向研究,a（学際）・b（国際）,a（学際）・c（未来）,b（国際）・c（未来）,a（学際）・b（国際）・c（未来）"</formula1>
    </dataValidation>
  </dataValidations>
  <printOptions horizontalCentered="1"/>
  <pageMargins left="0.51181102362204722" right="0.51181102362204722" top="0.55118110236220474" bottom="0.47244094488188981" header="0.31496062992125984" footer="0.31496062992125984"/>
  <pageSetup paperSize="9" scale="67" orientation="portrait" blackAndWhite="1" r:id="rId1"/>
  <headerFooter alignWithMargins="0">
    <oddHeader>&amp;R&amp;8 三井物産環境基金　2018年度　研究助成　申請書[１]</oddHeader>
    <oddFooter>&amp;C&amp;10申請書　1-1.a&amp;R（研究）</oddFooter>
  </headerFooter>
  <rowBreaks count="1" manualBreakCount="1">
    <brk id="66"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678">
              <controlPr defaultSize="0" autoFill="0" autoLine="0" autoPict="0">
                <anchor moveWithCells="1">
                  <from>
                    <xdr:col>7</xdr:col>
                    <xdr:colOff>76200</xdr:colOff>
                    <xdr:row>47</xdr:row>
                    <xdr:rowOff>38100</xdr:rowOff>
                  </from>
                  <to>
                    <xdr:col>8</xdr:col>
                    <xdr:colOff>257175</xdr:colOff>
                    <xdr:row>48</xdr:row>
                    <xdr:rowOff>190500</xdr:rowOff>
                  </to>
                </anchor>
              </controlPr>
            </control>
          </mc:Choice>
        </mc:AlternateContent>
        <mc:AlternateContent xmlns:mc="http://schemas.openxmlformats.org/markup-compatibility/2006">
          <mc:Choice Requires="x14">
            <control shapeId="3074" r:id="rId5" name="Check Box 679">
              <controlPr defaultSize="0" autoFill="0" autoLine="0" autoPict="0">
                <anchor moveWithCells="1">
                  <from>
                    <xdr:col>7</xdr:col>
                    <xdr:colOff>76200</xdr:colOff>
                    <xdr:row>49</xdr:row>
                    <xdr:rowOff>104775</xdr:rowOff>
                  </from>
                  <to>
                    <xdr:col>8</xdr:col>
                    <xdr:colOff>257175</xdr:colOff>
                    <xdr:row>50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AA15"/>
  <sheetViews>
    <sheetView showGridLines="0" zoomScale="115" zoomScaleNormal="115" zoomScaleSheetLayoutView="115" workbookViewId="0">
      <selection activeCell="F5" sqref="F5:G5"/>
    </sheetView>
  </sheetViews>
  <sheetFormatPr defaultColWidth="8.25" defaultRowHeight="13.5"/>
  <cols>
    <col min="1" max="1" width="8.25" style="4" customWidth="1"/>
    <col min="2" max="2" width="4.5" style="4" customWidth="1"/>
    <col min="3" max="4" width="5.25" style="4" customWidth="1"/>
    <col min="5" max="19" width="4.5" style="4" customWidth="1"/>
    <col min="20" max="22" width="4.25" style="4" customWidth="1"/>
    <col min="23" max="16384" width="8.25" style="4"/>
  </cols>
  <sheetData>
    <row r="1" spans="2:27">
      <c r="AA1" s="5"/>
    </row>
    <row r="2" spans="2:27" ht="26.25" customHeight="1">
      <c r="B2" s="220" t="s">
        <v>239</v>
      </c>
      <c r="C2" s="221"/>
      <c r="D2" s="221"/>
      <c r="E2" s="222"/>
      <c r="F2" s="222"/>
      <c r="G2" s="222"/>
      <c r="H2" s="223"/>
      <c r="I2" s="224"/>
      <c r="J2" s="224"/>
      <c r="K2" s="224"/>
      <c r="L2" s="224"/>
      <c r="M2" s="225"/>
      <c r="N2" s="658" t="s">
        <v>12</v>
      </c>
      <c r="O2" s="659"/>
      <c r="P2" s="660" t="str">
        <f>IF(【１】申請概要_1.a!$T$3="","",【１】申請概要_1.a!$T$3)</f>
        <v>R18-</v>
      </c>
      <c r="Q2" s="661"/>
      <c r="R2" s="662" t="str">
        <f>IF(【１】申請概要_1.a!$V$3="","",【１】申請概要_1.a!$V$3)</f>
        <v/>
      </c>
      <c r="S2" s="663"/>
    </row>
    <row r="3" spans="2:27">
      <c r="B3" s="664" t="s">
        <v>94</v>
      </c>
      <c r="C3" s="665"/>
      <c r="D3" s="666"/>
      <c r="E3" s="670" t="s">
        <v>15</v>
      </c>
      <c r="F3" s="671"/>
      <c r="G3" s="674" t="str">
        <f>IF(【１】申請概要_1.a!I4="お選び下さい","",【１】申請概要_1.a!I4)</f>
        <v/>
      </c>
      <c r="H3" s="675"/>
      <c r="I3" s="675"/>
      <c r="J3" s="676"/>
      <c r="K3" s="680" t="s">
        <v>16</v>
      </c>
      <c r="L3" s="681"/>
      <c r="M3" s="682" t="str">
        <f>IF(ISBLANK(【１】申請概要_1.a!O4),"",【１】申請概要_1.a!O4)</f>
        <v/>
      </c>
      <c r="N3" s="683"/>
      <c r="O3" s="683"/>
      <c r="P3" s="683"/>
      <c r="Q3" s="683"/>
      <c r="R3" s="683"/>
      <c r="S3" s="684"/>
      <c r="T3" s="15"/>
      <c r="U3" s="15"/>
      <c r="V3" s="15"/>
      <c r="W3" s="15"/>
    </row>
    <row r="4" spans="2:27" ht="29.25" customHeight="1" thickBot="1">
      <c r="B4" s="667"/>
      <c r="C4" s="668"/>
      <c r="D4" s="669"/>
      <c r="E4" s="672"/>
      <c r="F4" s="673"/>
      <c r="G4" s="677"/>
      <c r="H4" s="678"/>
      <c r="I4" s="678"/>
      <c r="J4" s="679"/>
      <c r="K4" s="685" t="s">
        <v>17</v>
      </c>
      <c r="L4" s="686"/>
      <c r="M4" s="687" t="str">
        <f>IF(ISBLANK(【１】申請概要_1.a!O5),"",【１】申請概要_1.a!O5)</f>
        <v/>
      </c>
      <c r="N4" s="688"/>
      <c r="O4" s="688"/>
      <c r="P4" s="688"/>
      <c r="Q4" s="688"/>
      <c r="R4" s="688"/>
      <c r="S4" s="689"/>
      <c r="T4" s="15"/>
      <c r="U4" s="15"/>
      <c r="V4" s="15"/>
      <c r="W4" s="15"/>
    </row>
    <row r="5" spans="2:27" ht="26.25" customHeight="1" thickTop="1" thickBot="1">
      <c r="B5" s="690" t="s">
        <v>95</v>
      </c>
      <c r="C5" s="691"/>
      <c r="D5" s="692"/>
      <c r="E5" s="226" t="s">
        <v>96</v>
      </c>
      <c r="F5" s="693"/>
      <c r="G5" s="694"/>
      <c r="H5" s="226" t="s">
        <v>68</v>
      </c>
      <c r="I5" s="44"/>
      <c r="J5" s="226" t="s">
        <v>97</v>
      </c>
      <c r="K5" s="695" t="s">
        <v>98</v>
      </c>
      <c r="L5" s="696"/>
      <c r="M5" s="696"/>
      <c r="N5" s="227" t="s">
        <v>96</v>
      </c>
      <c r="O5" s="693"/>
      <c r="P5" s="694"/>
      <c r="Q5" s="226" t="s">
        <v>99</v>
      </c>
      <c r="R5" s="44"/>
      <c r="S5" s="228" t="s">
        <v>100</v>
      </c>
    </row>
    <row r="6" spans="2:27" ht="26.25" customHeight="1" thickTop="1" thickBot="1">
      <c r="B6" s="697" t="s">
        <v>101</v>
      </c>
      <c r="C6" s="698"/>
      <c r="D6" s="699"/>
      <c r="E6" s="700" t="s">
        <v>102</v>
      </c>
      <c r="F6" s="701"/>
      <c r="G6" s="702"/>
      <c r="H6" s="703"/>
      <c r="I6" s="226" t="s">
        <v>103</v>
      </c>
      <c r="J6" s="700" t="s">
        <v>104</v>
      </c>
      <c r="K6" s="701"/>
      <c r="L6" s="702"/>
      <c r="M6" s="703"/>
      <c r="N6" s="226" t="s">
        <v>103</v>
      </c>
      <c r="O6" s="700" t="s">
        <v>105</v>
      </c>
      <c r="P6" s="701"/>
      <c r="Q6" s="702"/>
      <c r="R6" s="703"/>
      <c r="S6" s="229" t="s">
        <v>103</v>
      </c>
    </row>
    <row r="7" spans="2:27" ht="26.25" customHeight="1" thickTop="1" thickBot="1">
      <c r="B7" s="704" t="s">
        <v>106</v>
      </c>
      <c r="C7" s="691"/>
      <c r="D7" s="692"/>
      <c r="E7" s="705" t="s">
        <v>96</v>
      </c>
      <c r="F7" s="706"/>
      <c r="G7" s="707"/>
      <c r="H7" s="708"/>
      <c r="I7" s="230" t="s">
        <v>107</v>
      </c>
      <c r="J7" s="231" t="s">
        <v>108</v>
      </c>
      <c r="K7" s="702"/>
      <c r="L7" s="709"/>
      <c r="M7" s="703"/>
      <c r="N7" s="230" t="s">
        <v>109</v>
      </c>
      <c r="O7" s="231" t="s">
        <v>110</v>
      </c>
      <c r="P7" s="702"/>
      <c r="Q7" s="709"/>
      <c r="R7" s="703"/>
      <c r="S7" s="229" t="s">
        <v>109</v>
      </c>
    </row>
    <row r="8" spans="2:27" ht="57.75" customHeight="1" thickTop="1">
      <c r="B8" s="232"/>
      <c r="C8" s="710"/>
      <c r="D8" s="710"/>
      <c r="E8" s="710"/>
      <c r="F8" s="710"/>
      <c r="G8" s="710"/>
      <c r="H8" s="710"/>
      <c r="I8" s="710"/>
      <c r="J8" s="710"/>
      <c r="K8" s="710"/>
      <c r="L8" s="710"/>
      <c r="M8" s="710"/>
      <c r="N8" s="710"/>
      <c r="O8" s="710"/>
      <c r="P8" s="710"/>
      <c r="Q8" s="710"/>
      <c r="R8" s="710"/>
      <c r="S8" s="711"/>
    </row>
    <row r="9" spans="2:27" ht="60.75" customHeight="1">
      <c r="B9" s="714" t="s">
        <v>111</v>
      </c>
      <c r="C9" s="710"/>
      <c r="D9" s="710"/>
      <c r="E9" s="710"/>
      <c r="F9" s="710"/>
      <c r="G9" s="710"/>
      <c r="H9" s="710"/>
      <c r="I9" s="710"/>
      <c r="J9" s="710"/>
      <c r="K9" s="710"/>
      <c r="L9" s="710"/>
      <c r="M9" s="710"/>
      <c r="N9" s="710"/>
      <c r="O9" s="710"/>
      <c r="P9" s="710"/>
      <c r="Q9" s="710"/>
      <c r="R9" s="710"/>
      <c r="S9" s="711"/>
      <c r="V9" s="15"/>
    </row>
    <row r="10" spans="2:27" ht="167.25" customHeight="1" thickBot="1">
      <c r="B10" s="715"/>
      <c r="C10" s="712"/>
      <c r="D10" s="712"/>
      <c r="E10" s="712"/>
      <c r="F10" s="712"/>
      <c r="G10" s="712"/>
      <c r="H10" s="712"/>
      <c r="I10" s="712"/>
      <c r="J10" s="712"/>
      <c r="K10" s="712"/>
      <c r="L10" s="712"/>
      <c r="M10" s="712"/>
      <c r="N10" s="712"/>
      <c r="O10" s="712"/>
      <c r="P10" s="712"/>
      <c r="Q10" s="712"/>
      <c r="R10" s="712"/>
      <c r="S10" s="713"/>
    </row>
    <row r="11" spans="2:27" ht="57.75" customHeight="1" thickTop="1">
      <c r="B11" s="233"/>
      <c r="C11" s="710"/>
      <c r="D11" s="710"/>
      <c r="E11" s="710"/>
      <c r="F11" s="710"/>
      <c r="G11" s="710"/>
      <c r="H11" s="710"/>
      <c r="I11" s="710"/>
      <c r="J11" s="710"/>
      <c r="K11" s="710"/>
      <c r="L11" s="710"/>
      <c r="M11" s="710"/>
      <c r="N11" s="710"/>
      <c r="O11" s="710"/>
      <c r="P11" s="710"/>
      <c r="Q11" s="710"/>
      <c r="R11" s="710"/>
      <c r="S11" s="711"/>
    </row>
    <row r="12" spans="2:27" ht="60.75" customHeight="1">
      <c r="B12" s="714" t="s">
        <v>112</v>
      </c>
      <c r="C12" s="710"/>
      <c r="D12" s="710"/>
      <c r="E12" s="710"/>
      <c r="F12" s="710"/>
      <c r="G12" s="710"/>
      <c r="H12" s="710"/>
      <c r="I12" s="710"/>
      <c r="J12" s="710"/>
      <c r="K12" s="710"/>
      <c r="L12" s="710"/>
      <c r="M12" s="710"/>
      <c r="N12" s="710"/>
      <c r="O12" s="710"/>
      <c r="P12" s="710"/>
      <c r="Q12" s="710"/>
      <c r="R12" s="710"/>
      <c r="S12" s="711"/>
    </row>
    <row r="13" spans="2:27" ht="167.25" customHeight="1">
      <c r="B13" s="718"/>
      <c r="C13" s="716"/>
      <c r="D13" s="716"/>
      <c r="E13" s="716"/>
      <c r="F13" s="716"/>
      <c r="G13" s="716"/>
      <c r="H13" s="716"/>
      <c r="I13" s="716"/>
      <c r="J13" s="716"/>
      <c r="K13" s="716"/>
      <c r="L13" s="716"/>
      <c r="M13" s="716"/>
      <c r="N13" s="716"/>
      <c r="O13" s="716"/>
      <c r="P13" s="716"/>
      <c r="Q13" s="716"/>
      <c r="R13" s="716"/>
      <c r="S13" s="717"/>
    </row>
    <row r="14" spans="2:27">
      <c r="B14" s="719" t="s">
        <v>113</v>
      </c>
      <c r="C14" s="719"/>
      <c r="D14" s="719"/>
      <c r="E14" s="719"/>
      <c r="F14" s="719"/>
      <c r="G14" s="719"/>
      <c r="H14" s="719"/>
      <c r="I14" s="719"/>
      <c r="J14" s="719"/>
      <c r="K14" s="719"/>
      <c r="L14" s="719"/>
      <c r="M14" s="719"/>
      <c r="N14" s="719"/>
      <c r="O14" s="719"/>
      <c r="P14" s="719"/>
      <c r="Q14" s="719"/>
      <c r="R14" s="719"/>
      <c r="S14" s="719"/>
    </row>
    <row r="15" spans="2:27">
      <c r="B15" s="45"/>
    </row>
  </sheetData>
  <sheetProtection algorithmName="SHA-512" hashValue="VrZmlMB1/BEs/p9oMTAhsmEr5SwI7pwvZlmkJjdGmTQT9gZYPy5KjZX3NkJfeJRHF7zLOXPqxH70IH3mbGAdpA==" saltValue="mOv5qhynmnnrJPgI9CHKVQ==" spinCount="100000" sheet="1" scenarios="1" formatRows="0" selectLockedCells="1"/>
  <mergeCells count="31">
    <mergeCell ref="C8:S10"/>
    <mergeCell ref="B9:B10"/>
    <mergeCell ref="C11:S13"/>
    <mergeCell ref="B12:B13"/>
    <mergeCell ref="B14:S14"/>
    <mergeCell ref="Q6:R6"/>
    <mergeCell ref="B7:D7"/>
    <mergeCell ref="E7:F7"/>
    <mergeCell ref="G7:H7"/>
    <mergeCell ref="K7:M7"/>
    <mergeCell ref="P7:R7"/>
    <mergeCell ref="B5:D5"/>
    <mergeCell ref="F5:G5"/>
    <mergeCell ref="K5:M5"/>
    <mergeCell ref="O5:P5"/>
    <mergeCell ref="B6:D6"/>
    <mergeCell ref="E6:F6"/>
    <mergeCell ref="G6:H6"/>
    <mergeCell ref="J6:K6"/>
    <mergeCell ref="L6:M6"/>
    <mergeCell ref="O6:P6"/>
    <mergeCell ref="N2:O2"/>
    <mergeCell ref="P2:Q2"/>
    <mergeCell ref="R2:S2"/>
    <mergeCell ref="B3:D4"/>
    <mergeCell ref="E3:F4"/>
    <mergeCell ref="G3:J4"/>
    <mergeCell ref="K3:L3"/>
    <mergeCell ref="M3:S3"/>
    <mergeCell ref="K4:L4"/>
    <mergeCell ref="M4:S4"/>
  </mergeCells>
  <phoneticPr fontId="1"/>
  <conditionalFormatting sqref="R2">
    <cfRule type="cellIs" dxfId="5" priority="1" stopIfTrue="1" operator="equal">
      <formula>"※申請区分を選択して下さい"</formula>
    </cfRule>
  </conditionalFormatting>
  <dataValidations count="3">
    <dataValidation imeMode="halfAlpha" allowBlank="1" showInputMessage="1" showErrorMessage="1" prompt="西暦でご記入ください。（半角英数字）" sqref="G7:H7 F5:G5 O5:P5"/>
    <dataValidation imeMode="halfKatakana" allowBlank="1" showInputMessage="1" showErrorMessage="1" sqref="K3"/>
    <dataValidation imeMode="halfAlpha" allowBlank="1" showInputMessage="1" showErrorMessage="1" sqref="L6:M6 G6:H6 Q6:R6"/>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2018年度　研究助成　申請書[１]</oddHeader>
    <oddFooter>&amp;C&amp;10申請書　1-1.b&amp;R（研究）</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AA51"/>
  <sheetViews>
    <sheetView showGridLines="0" zoomScaleNormal="100" zoomScaleSheetLayoutView="115" workbookViewId="0">
      <selection activeCell="D8" sqref="D8"/>
    </sheetView>
  </sheetViews>
  <sheetFormatPr defaultColWidth="8.25" defaultRowHeight="16.5" customHeight="1"/>
  <cols>
    <col min="1" max="1" width="14.125" style="49" customWidth="1"/>
    <col min="2" max="2" width="5.125" style="49" customWidth="1"/>
    <col min="3" max="3" width="16.25" style="49" customWidth="1"/>
    <col min="4" max="7" width="15.375" style="50" customWidth="1"/>
    <col min="8" max="8" width="0.375" style="50" customWidth="1"/>
    <col min="9" max="9" width="3.75" style="49" customWidth="1"/>
    <col min="10" max="10" width="2.5" style="49" customWidth="1"/>
    <col min="11" max="11" width="12.625" style="49" customWidth="1"/>
    <col min="12" max="12" width="12.25" style="49" customWidth="1"/>
    <col min="13" max="16384" width="8.25" style="49"/>
  </cols>
  <sheetData>
    <row r="1" spans="2:27" s="4" customFormat="1" ht="13.5">
      <c r="H1" s="15"/>
      <c r="AA1" s="5"/>
    </row>
    <row r="2" spans="2:27" ht="30" customHeight="1">
      <c r="B2" s="46" t="s">
        <v>114</v>
      </c>
      <c r="C2" s="46"/>
      <c r="D2" s="46"/>
      <c r="E2" s="47"/>
      <c r="F2" s="48" t="str">
        <f>IF(【１】申請概要_1.a!$T$3="","",【１】申請概要_1.a!$T$3)</f>
        <v>R18-</v>
      </c>
      <c r="G2" s="720" t="str">
        <f>IF(【１】申請概要_1.a!$V$3="","",【１】申請概要_1.a!$V$3)</f>
        <v/>
      </c>
      <c r="H2" s="720" t="s">
        <v>232</v>
      </c>
    </row>
    <row r="3" spans="2:27" ht="12">
      <c r="B3" s="721" t="s">
        <v>115</v>
      </c>
      <c r="C3" s="721"/>
      <c r="D3" s="721"/>
      <c r="E3" s="721"/>
      <c r="F3" s="721"/>
      <c r="G3" s="721"/>
    </row>
    <row r="4" spans="2:27" ht="12">
      <c r="B4" s="722"/>
      <c r="C4" s="722"/>
      <c r="D4" s="722"/>
      <c r="E4" s="722"/>
      <c r="F4" s="722"/>
      <c r="G4" s="722"/>
    </row>
    <row r="5" spans="2:27" ht="13.5" customHeight="1">
      <c r="B5" s="723" t="s">
        <v>14</v>
      </c>
      <c r="C5" s="723"/>
      <c r="D5" s="725" t="str">
        <f>IF(【１】申請概要_1.a!I4="お選び下さい","",【１】申請概要_1.a!I4)</f>
        <v/>
      </c>
      <c r="E5" s="727" t="str">
        <f>IF(ISBLANK(【１】申請概要_1.a!O4),"",【１】申請概要_1.a!O4)</f>
        <v/>
      </c>
      <c r="F5" s="728"/>
      <c r="G5" s="729"/>
    </row>
    <row r="6" spans="2:27" ht="32.25" customHeight="1" thickBot="1">
      <c r="B6" s="724"/>
      <c r="C6" s="724"/>
      <c r="D6" s="726"/>
      <c r="E6" s="730" t="str">
        <f>IF(ISBLANK(【１】申請概要_1.a!O5),"",【１】申請概要_1.a!O5)</f>
        <v/>
      </c>
      <c r="F6" s="731"/>
      <c r="G6" s="732"/>
    </row>
    <row r="7" spans="2:27" s="54" customFormat="1" ht="57.75" customHeight="1" thickTop="1" thickBot="1">
      <c r="B7" s="733" t="s">
        <v>116</v>
      </c>
      <c r="C7" s="734"/>
      <c r="D7" s="51" t="s">
        <v>223</v>
      </c>
      <c r="E7" s="51" t="s">
        <v>225</v>
      </c>
      <c r="F7" s="51" t="s">
        <v>226</v>
      </c>
      <c r="G7" s="52" t="s">
        <v>117</v>
      </c>
      <c r="H7" s="53"/>
    </row>
    <row r="8" spans="2:27" s="60" customFormat="1" ht="30" customHeight="1" thickTop="1">
      <c r="B8" s="735" t="s">
        <v>118</v>
      </c>
      <c r="C8" s="55" t="s">
        <v>119</v>
      </c>
      <c r="D8" s="56"/>
      <c r="E8" s="56"/>
      <c r="F8" s="56"/>
      <c r="G8" s="57">
        <f>SUM(D8:F8)</f>
        <v>0</v>
      </c>
      <c r="H8" s="58"/>
      <c r="I8" s="59"/>
    </row>
    <row r="9" spans="2:27" s="60" customFormat="1" ht="30" customHeight="1">
      <c r="B9" s="736"/>
      <c r="C9" s="61" t="s">
        <v>224</v>
      </c>
      <c r="D9" s="62"/>
      <c r="E9" s="63"/>
      <c r="F9" s="63"/>
      <c r="G9" s="64">
        <f>SUM(D9:F9)</f>
        <v>0</v>
      </c>
      <c r="H9" s="58"/>
      <c r="I9" s="59"/>
    </row>
    <row r="10" spans="2:27" s="60" customFormat="1" ht="30" customHeight="1" thickBot="1">
      <c r="B10" s="737"/>
      <c r="C10" s="65" t="s">
        <v>117</v>
      </c>
      <c r="D10" s="66">
        <f>SUM(D8:D9)</f>
        <v>0</v>
      </c>
      <c r="E10" s="67">
        <f>SUM(E8:E9)</f>
        <v>0</v>
      </c>
      <c r="F10" s="67">
        <f>SUM(F8:F9)</f>
        <v>0</v>
      </c>
      <c r="G10" s="67">
        <f>SUM(G8:G9)</f>
        <v>0</v>
      </c>
      <c r="H10" s="68"/>
      <c r="I10" s="59"/>
    </row>
    <row r="11" spans="2:27" s="60" customFormat="1" ht="30" customHeight="1" thickTop="1">
      <c r="B11" s="738" t="s">
        <v>120</v>
      </c>
      <c r="C11" s="69" t="s">
        <v>121</v>
      </c>
      <c r="D11" s="70">
        <f>'【４】予算_2.b (1年目)'!E11</f>
        <v>0</v>
      </c>
      <c r="E11" s="70">
        <f>'【５】予算_2.c (2年目)'!E11</f>
        <v>0</v>
      </c>
      <c r="F11" s="70">
        <f>'【６】予算_2.d (3年目)'!E11</f>
        <v>0</v>
      </c>
      <c r="G11" s="71">
        <f t="shared" ref="G11:G16" si="0">SUM(D11:F11)</f>
        <v>0</v>
      </c>
      <c r="H11" s="58"/>
      <c r="I11" s="59"/>
      <c r="K11" s="72"/>
    </row>
    <row r="12" spans="2:27" s="60" customFormat="1" ht="30" customHeight="1">
      <c r="B12" s="739"/>
      <c r="C12" s="61" t="s">
        <v>122</v>
      </c>
      <c r="D12" s="73">
        <f>'【４】予算_2.b (1年目)'!E19</f>
        <v>0</v>
      </c>
      <c r="E12" s="73">
        <f>'【５】予算_2.c (2年目)'!E19</f>
        <v>0</v>
      </c>
      <c r="F12" s="73">
        <f>'【６】予算_2.d (3年目)'!E19</f>
        <v>0</v>
      </c>
      <c r="G12" s="64">
        <f t="shared" si="0"/>
        <v>0</v>
      </c>
      <c r="H12" s="58"/>
      <c r="I12" s="59"/>
      <c r="K12" s="74"/>
      <c r="L12" s="75"/>
      <c r="M12" s="75"/>
      <c r="N12" s="75"/>
    </row>
    <row r="13" spans="2:27" s="60" customFormat="1" ht="30" customHeight="1">
      <c r="B13" s="739"/>
      <c r="C13" s="61" t="s">
        <v>123</v>
      </c>
      <c r="D13" s="73">
        <f>'【４】予算_2.b (1年目)'!E27</f>
        <v>0</v>
      </c>
      <c r="E13" s="73">
        <f>'【５】予算_2.c (2年目)'!E27</f>
        <v>0</v>
      </c>
      <c r="F13" s="73">
        <f>'【６】予算_2.d (3年目)'!E27</f>
        <v>0</v>
      </c>
      <c r="G13" s="64">
        <f t="shared" si="0"/>
        <v>0</v>
      </c>
      <c r="H13" s="58"/>
      <c r="I13" s="59"/>
      <c r="K13" s="76"/>
      <c r="L13" s="76"/>
      <c r="M13" s="76"/>
      <c r="N13" s="76"/>
    </row>
    <row r="14" spans="2:27" s="60" customFormat="1" ht="30" customHeight="1">
      <c r="B14" s="739"/>
      <c r="C14" s="61" t="s">
        <v>124</v>
      </c>
      <c r="D14" s="73">
        <f>'【４】予算_2.b (1年目)'!E35</f>
        <v>0</v>
      </c>
      <c r="E14" s="73">
        <f>'【５】予算_2.c (2年目)'!E35</f>
        <v>0</v>
      </c>
      <c r="F14" s="73">
        <f>'【６】予算_2.d (3年目)'!E35</f>
        <v>0</v>
      </c>
      <c r="G14" s="64">
        <f t="shared" si="0"/>
        <v>0</v>
      </c>
      <c r="H14" s="58"/>
      <c r="I14" s="59"/>
      <c r="K14" s="77"/>
      <c r="L14" s="75"/>
      <c r="M14" s="75"/>
      <c r="N14" s="75"/>
    </row>
    <row r="15" spans="2:27" s="60" customFormat="1" ht="30" customHeight="1">
      <c r="B15" s="739"/>
      <c r="C15" s="61" t="s">
        <v>125</v>
      </c>
      <c r="D15" s="73">
        <f>'【４】予算_2.b (1年目)'!E43</f>
        <v>0</v>
      </c>
      <c r="E15" s="73">
        <f>'【５】予算_2.c (2年目)'!E43</f>
        <v>0</v>
      </c>
      <c r="F15" s="73">
        <f>'【６】予算_2.d (3年目)'!E43</f>
        <v>0</v>
      </c>
      <c r="G15" s="64">
        <f t="shared" si="0"/>
        <v>0</v>
      </c>
      <c r="H15" s="58"/>
      <c r="I15" s="59"/>
      <c r="K15" s="77"/>
      <c r="L15" s="75"/>
      <c r="M15" s="75"/>
      <c r="N15" s="75"/>
    </row>
    <row r="16" spans="2:27" s="60" customFormat="1" ht="30" customHeight="1">
      <c r="B16" s="739"/>
      <c r="C16" s="78" t="s">
        <v>126</v>
      </c>
      <c r="D16" s="79">
        <f>'【４】予算_2.b (1年目)'!E49</f>
        <v>0</v>
      </c>
      <c r="E16" s="79">
        <f>'【５】予算_2.c (2年目)'!E49</f>
        <v>0</v>
      </c>
      <c r="F16" s="79">
        <f>'【６】予算_2.d (3年目)'!E49</f>
        <v>0</v>
      </c>
      <c r="G16" s="80">
        <f t="shared" si="0"/>
        <v>0</v>
      </c>
      <c r="H16" s="58"/>
      <c r="I16" s="59"/>
    </row>
    <row r="17" spans="2:12" s="60" customFormat="1" ht="30" customHeight="1" thickBot="1">
      <c r="B17" s="740"/>
      <c r="C17" s="81" t="s">
        <v>117</v>
      </c>
      <c r="D17" s="66">
        <f>SUM(D11:D16)</f>
        <v>0</v>
      </c>
      <c r="E17" s="66">
        <f>SUM(E11:E16)</f>
        <v>0</v>
      </c>
      <c r="F17" s="66">
        <f>SUM(F11:F16)</f>
        <v>0</v>
      </c>
      <c r="G17" s="67">
        <f>SUM(G11:G16)</f>
        <v>0</v>
      </c>
      <c r="H17" s="68" t="b">
        <f>OR(SUM(D8:D9)&lt;&gt;D17,SUM(E8:E9)&lt;&gt;E17,SUM(F8:F9)&lt;&gt;F17)</f>
        <v>0</v>
      </c>
      <c r="I17" s="82"/>
      <c r="J17" s="83"/>
      <c r="K17" s="741"/>
      <c r="L17" s="741"/>
    </row>
    <row r="18" spans="2:12" s="60" customFormat="1" ht="47.25" customHeight="1" thickTop="1">
      <c r="B18" s="742" t="s">
        <v>127</v>
      </c>
      <c r="C18" s="742"/>
      <c r="D18" s="742"/>
      <c r="E18" s="742"/>
      <c r="F18" s="743">
        <f>IF(G9=0,0,(ROUND(G9/G10,3)))</f>
        <v>0</v>
      </c>
      <c r="G18" s="743"/>
      <c r="H18" s="84"/>
      <c r="I18" s="59"/>
    </row>
    <row r="19" spans="2:12" s="60" customFormat="1" ht="38.25" customHeight="1">
      <c r="B19" s="85" t="str">
        <f>IF(H17,"※エラー：収入と支出の合計額が一致していません。ご確認をお願いします。","")</f>
        <v/>
      </c>
      <c r="C19" s="86"/>
      <c r="D19" s="87"/>
      <c r="E19" s="88"/>
      <c r="F19" s="88"/>
      <c r="G19" s="88"/>
      <c r="H19" s="88"/>
      <c r="I19" s="59"/>
    </row>
    <row r="20" spans="2:12" s="60" customFormat="1" ht="27" customHeight="1">
      <c r="B20" s="89"/>
      <c r="C20" s="86"/>
      <c r="D20" s="87"/>
      <c r="E20" s="88"/>
      <c r="F20" s="88"/>
      <c r="G20" s="88"/>
      <c r="H20" s="88"/>
      <c r="I20" s="59"/>
    </row>
    <row r="21" spans="2:12" s="60" customFormat="1" ht="27" customHeight="1">
      <c r="B21" s="89"/>
      <c r="C21" s="86"/>
      <c r="D21" s="87"/>
      <c r="E21" s="88"/>
      <c r="F21" s="88"/>
      <c r="G21" s="88"/>
      <c r="H21" s="88"/>
      <c r="I21" s="59"/>
    </row>
    <row r="22" spans="2:12" s="60" customFormat="1" ht="27" customHeight="1">
      <c r="B22" s="89"/>
      <c r="C22" s="86"/>
      <c r="D22" s="87"/>
      <c r="E22" s="88"/>
      <c r="F22" s="88"/>
      <c r="G22" s="88"/>
      <c r="H22" s="88"/>
      <c r="I22" s="59"/>
    </row>
    <row r="23" spans="2:12" s="60" customFormat="1" ht="27" customHeight="1">
      <c r="B23" s="89"/>
      <c r="C23" s="86"/>
      <c r="D23" s="87"/>
      <c r="E23" s="88"/>
      <c r="F23" s="88"/>
      <c r="G23" s="88"/>
      <c r="H23" s="88"/>
      <c r="I23" s="59"/>
    </row>
    <row r="24" spans="2:12" s="60" customFormat="1" ht="27" customHeight="1">
      <c r="B24" s="89"/>
      <c r="C24" s="86"/>
      <c r="D24" s="87"/>
      <c r="E24" s="88"/>
      <c r="F24" s="88"/>
      <c r="G24" s="88"/>
      <c r="H24" s="88"/>
      <c r="I24" s="59"/>
    </row>
    <row r="25" spans="2:12" s="60" customFormat="1" ht="27" customHeight="1">
      <c r="B25" s="89"/>
      <c r="C25" s="86"/>
      <c r="D25" s="87"/>
      <c r="E25" s="88"/>
      <c r="F25" s="88"/>
      <c r="G25" s="88"/>
      <c r="H25" s="88"/>
      <c r="I25" s="59"/>
    </row>
    <row r="26" spans="2:12" s="60" customFormat="1" ht="27" customHeight="1">
      <c r="B26" s="89"/>
      <c r="C26" s="86"/>
      <c r="D26" s="87"/>
      <c r="E26" s="88"/>
      <c r="F26" s="88"/>
      <c r="G26" s="88"/>
      <c r="H26" s="88"/>
      <c r="I26" s="59"/>
    </row>
    <row r="27" spans="2:12" s="60" customFormat="1" ht="27" customHeight="1">
      <c r="B27" s="89"/>
      <c r="C27" s="86"/>
      <c r="D27" s="87"/>
      <c r="E27" s="88"/>
      <c r="F27" s="88"/>
      <c r="G27" s="88"/>
      <c r="H27" s="88"/>
      <c r="I27" s="59"/>
    </row>
    <row r="28" spans="2:12" s="60" customFormat="1" ht="27" customHeight="1">
      <c r="B28" s="89"/>
      <c r="C28" s="86"/>
      <c r="D28" s="87"/>
      <c r="E28" s="88"/>
      <c r="F28" s="88"/>
      <c r="G28" s="88"/>
      <c r="H28" s="88"/>
      <c r="I28" s="59"/>
    </row>
    <row r="29" spans="2:12" s="60" customFormat="1" ht="27" customHeight="1">
      <c r="B29" s="89"/>
      <c r="C29" s="86"/>
      <c r="D29" s="87"/>
      <c r="E29" s="88"/>
      <c r="F29" s="88"/>
      <c r="G29" s="88"/>
      <c r="H29" s="88"/>
      <c r="I29" s="59"/>
    </row>
    <row r="30" spans="2:12" s="60" customFormat="1" ht="27" customHeight="1">
      <c r="B30" s="89"/>
      <c r="C30" s="86"/>
      <c r="D30" s="87"/>
      <c r="E30" s="88"/>
      <c r="F30" s="88"/>
      <c r="G30" s="88"/>
      <c r="H30" s="88"/>
      <c r="I30" s="59"/>
    </row>
    <row r="31" spans="2:12" s="60" customFormat="1" ht="27" customHeight="1">
      <c r="B31" s="89"/>
      <c r="C31" s="86"/>
      <c r="D31" s="87"/>
      <c r="E31" s="88"/>
      <c r="F31" s="88"/>
      <c r="G31" s="88"/>
      <c r="H31" s="88"/>
      <c r="I31" s="59"/>
    </row>
    <row r="32" spans="2:12" s="60" customFormat="1" ht="27" customHeight="1">
      <c r="B32" s="89"/>
      <c r="C32" s="86"/>
      <c r="D32" s="87"/>
      <c r="E32" s="88"/>
      <c r="F32" s="88"/>
      <c r="G32" s="88"/>
      <c r="H32" s="88"/>
      <c r="I32" s="59"/>
    </row>
    <row r="33" spans="2:9" s="60" customFormat="1" ht="27" customHeight="1">
      <c r="B33" s="89"/>
      <c r="C33" s="86"/>
      <c r="D33" s="87"/>
      <c r="E33" s="88"/>
      <c r="F33" s="88"/>
      <c r="G33" s="88"/>
      <c r="H33" s="88"/>
      <c r="I33" s="59"/>
    </row>
    <row r="34" spans="2:9" s="60" customFormat="1" ht="27" customHeight="1">
      <c r="B34" s="89"/>
      <c r="C34" s="86"/>
      <c r="D34" s="87"/>
      <c r="E34" s="88"/>
      <c r="F34" s="88"/>
      <c r="G34" s="88"/>
      <c r="H34" s="88"/>
      <c r="I34" s="59"/>
    </row>
    <row r="35" spans="2:9" s="60" customFormat="1" ht="27" customHeight="1">
      <c r="B35" s="89"/>
      <c r="C35" s="86"/>
      <c r="D35" s="87"/>
      <c r="E35" s="88"/>
      <c r="F35" s="88"/>
      <c r="G35" s="88"/>
      <c r="H35" s="88"/>
      <c r="I35" s="59"/>
    </row>
    <row r="36" spans="2:9" s="60" customFormat="1" ht="27" customHeight="1">
      <c r="B36" s="89"/>
      <c r="C36" s="86"/>
      <c r="D36" s="87"/>
      <c r="E36" s="88"/>
      <c r="F36" s="88"/>
      <c r="G36" s="88"/>
      <c r="H36" s="88"/>
      <c r="I36" s="59"/>
    </row>
    <row r="37" spans="2:9" s="60" customFormat="1" ht="27" customHeight="1">
      <c r="B37" s="89"/>
      <c r="C37" s="86"/>
      <c r="D37" s="87"/>
      <c r="E37" s="88"/>
      <c r="F37" s="88"/>
      <c r="G37" s="88"/>
      <c r="H37" s="88"/>
      <c r="I37" s="59"/>
    </row>
    <row r="38" spans="2:9" s="60" customFormat="1" ht="27" customHeight="1">
      <c r="B38" s="89"/>
      <c r="C38" s="86"/>
      <c r="D38" s="87"/>
      <c r="E38" s="88"/>
      <c r="F38" s="88"/>
      <c r="G38" s="88"/>
      <c r="H38" s="88"/>
      <c r="I38" s="59"/>
    </row>
    <row r="39" spans="2:9" s="60" customFormat="1" ht="27" customHeight="1">
      <c r="B39" s="89"/>
      <c r="C39" s="86"/>
      <c r="D39" s="87"/>
      <c r="E39" s="88"/>
      <c r="F39" s="88"/>
      <c r="G39" s="88"/>
      <c r="H39" s="88"/>
      <c r="I39" s="59"/>
    </row>
    <row r="40" spans="2:9" s="60" customFormat="1" ht="27" customHeight="1">
      <c r="B40" s="89"/>
      <c r="C40" s="86"/>
      <c r="D40" s="87"/>
      <c r="E40" s="88"/>
      <c r="F40" s="88"/>
      <c r="G40" s="88"/>
      <c r="H40" s="88"/>
      <c r="I40" s="59"/>
    </row>
    <row r="41" spans="2:9" s="60" customFormat="1" ht="27" customHeight="1">
      <c r="B41" s="89"/>
      <c r="C41" s="86"/>
      <c r="D41" s="87"/>
      <c r="E41" s="88"/>
      <c r="F41" s="88"/>
      <c r="G41" s="88"/>
      <c r="H41" s="88"/>
      <c r="I41" s="59"/>
    </row>
    <row r="42" spans="2:9" s="60" customFormat="1" ht="27" customHeight="1">
      <c r="B42" s="89"/>
      <c r="C42" s="86"/>
      <c r="D42" s="87"/>
      <c r="E42" s="88"/>
      <c r="F42" s="88"/>
      <c r="G42" s="88"/>
      <c r="H42" s="88"/>
      <c r="I42" s="59"/>
    </row>
    <row r="43" spans="2:9" s="60" customFormat="1" ht="27" customHeight="1">
      <c r="B43" s="89"/>
      <c r="C43" s="86"/>
      <c r="D43" s="87"/>
      <c r="E43" s="88"/>
      <c r="F43" s="88"/>
      <c r="G43" s="88"/>
      <c r="H43" s="88"/>
      <c r="I43" s="59"/>
    </row>
    <row r="44" spans="2:9" s="60" customFormat="1" ht="27" customHeight="1">
      <c r="B44" s="89"/>
      <c r="C44" s="86"/>
      <c r="D44" s="87"/>
      <c r="E44" s="88"/>
      <c r="F44" s="88"/>
      <c r="G44" s="88"/>
      <c r="H44" s="88"/>
      <c r="I44" s="59"/>
    </row>
    <row r="45" spans="2:9" s="60" customFormat="1" ht="27" customHeight="1">
      <c r="B45" s="89"/>
      <c r="C45" s="86"/>
      <c r="D45" s="87"/>
      <c r="E45" s="88"/>
      <c r="F45" s="88"/>
      <c r="G45" s="88"/>
      <c r="H45" s="88"/>
      <c r="I45" s="59"/>
    </row>
    <row r="46" spans="2:9" s="60" customFormat="1" ht="27" customHeight="1">
      <c r="B46" s="89"/>
      <c r="C46" s="86"/>
      <c r="D46" s="87"/>
      <c r="E46" s="88"/>
      <c r="F46" s="88"/>
      <c r="G46" s="88"/>
      <c r="H46" s="88"/>
      <c r="I46" s="59"/>
    </row>
    <row r="47" spans="2:9" s="60" customFormat="1" ht="27" customHeight="1">
      <c r="B47" s="89"/>
      <c r="C47" s="86"/>
      <c r="D47" s="87"/>
      <c r="E47" s="88"/>
      <c r="F47" s="88"/>
      <c r="G47" s="88"/>
      <c r="H47" s="88"/>
      <c r="I47" s="59"/>
    </row>
    <row r="48" spans="2:9" s="60" customFormat="1" ht="27" customHeight="1">
      <c r="B48" s="89"/>
      <c r="C48" s="86"/>
      <c r="D48" s="87"/>
      <c r="E48" s="88"/>
      <c r="F48" s="88"/>
      <c r="G48" s="88"/>
      <c r="H48" s="88"/>
      <c r="I48" s="59"/>
    </row>
    <row r="49" spans="2:9" s="60" customFormat="1" ht="27" customHeight="1">
      <c r="B49" s="89"/>
      <c r="C49" s="86"/>
      <c r="D49" s="87"/>
      <c r="E49" s="88"/>
      <c r="F49" s="88"/>
      <c r="G49" s="88"/>
      <c r="H49" s="88"/>
      <c r="I49" s="59"/>
    </row>
    <row r="50" spans="2:9" s="60" customFormat="1" ht="27" customHeight="1">
      <c r="B50" s="89"/>
      <c r="C50" s="86"/>
      <c r="D50" s="87"/>
      <c r="E50" s="88"/>
      <c r="F50" s="88"/>
      <c r="G50" s="88"/>
      <c r="H50" s="88"/>
      <c r="I50" s="59"/>
    </row>
    <row r="51" spans="2:9" ht="21.75" customHeight="1">
      <c r="B51" s="90"/>
      <c r="C51" s="91"/>
      <c r="G51" s="92"/>
      <c r="H51" s="92"/>
    </row>
  </sheetData>
  <sheetProtection algorithmName="SHA-512" hashValue="50c355pb7BNlUlo1kPSOLkfnPOrfExkjpOtaTAnmrjQlWZSmCfA6FlHSAebniw8hdOJNeFwItJAS84nkG9OtkQ==" saltValue="VT2dN491mRuJuFX/y7UMaQ==" spinCount="100000" sheet="1" scenarios="1" selectLockedCells="1"/>
  <mergeCells count="13">
    <mergeCell ref="B7:C7"/>
    <mergeCell ref="B8:B10"/>
    <mergeCell ref="B11:B17"/>
    <mergeCell ref="K17:L17"/>
    <mergeCell ref="B18:E18"/>
    <mergeCell ref="F18:G18"/>
    <mergeCell ref="G2:H2"/>
    <mergeCell ref="B3:G3"/>
    <mergeCell ref="B4:G4"/>
    <mergeCell ref="B5:C6"/>
    <mergeCell ref="D5:D6"/>
    <mergeCell ref="E5:G5"/>
    <mergeCell ref="E6:G6"/>
  </mergeCells>
  <phoneticPr fontId="1"/>
  <conditionalFormatting sqref="D17">
    <cfRule type="cellIs" dxfId="4" priority="2" stopIfTrue="1" operator="notEqual">
      <formula>$D$10</formula>
    </cfRule>
  </conditionalFormatting>
  <conditionalFormatting sqref="E17">
    <cfRule type="cellIs" dxfId="3" priority="3" stopIfTrue="1" operator="notEqual">
      <formula>$E$10</formula>
    </cfRule>
  </conditionalFormatting>
  <conditionalFormatting sqref="G17">
    <cfRule type="cellIs" dxfId="2" priority="4" stopIfTrue="1" operator="notEqual">
      <formula>$G$10</formula>
    </cfRule>
  </conditionalFormatting>
  <conditionalFormatting sqref="F17">
    <cfRule type="cellIs" dxfId="1" priority="5" stopIfTrue="1" operator="notEqual">
      <formula>$F$10</formula>
    </cfRule>
  </conditionalFormatting>
  <conditionalFormatting sqref="G2">
    <cfRule type="cellIs" dxfId="0" priority="1" stopIfTrue="1" operator="equal">
      <formula>"※申請区分を選択して下さい"</formula>
    </cfRule>
  </conditionalFormatting>
  <dataValidations count="1">
    <dataValidation imeMode="halfAlpha" allowBlank="1" showInputMessage="1" showErrorMessage="1" sqref="D8:F9"/>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2018年度　研究助成　申請書[１]</oddHeader>
    <oddFooter>&amp;C&amp;10申請書　1-2.a&amp;R（研究）</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Z50"/>
  <sheetViews>
    <sheetView showGridLines="0" zoomScaleNormal="100" zoomScaleSheetLayoutView="115" workbookViewId="0">
      <selection activeCell="D5" sqref="D5"/>
    </sheetView>
  </sheetViews>
  <sheetFormatPr defaultColWidth="8.25" defaultRowHeight="16.5" customHeight="1"/>
  <cols>
    <col min="1" max="1" width="7.25" style="106" customWidth="1"/>
    <col min="2" max="2" width="1.75" style="106" customWidth="1"/>
    <col min="3" max="3" width="6.625" style="106" customWidth="1"/>
    <col min="4" max="4" width="60" style="139" customWidth="1"/>
    <col min="5" max="5" width="16" style="139" customWidth="1"/>
    <col min="6" max="9" width="8.25" style="106"/>
    <col min="10" max="10" width="6.625" style="106" customWidth="1"/>
    <col min="11" max="11" width="57.875" style="106" customWidth="1"/>
    <col min="12" max="12" width="16" style="106" customWidth="1"/>
    <col min="13" max="16384" width="8.25" style="106"/>
  </cols>
  <sheetData>
    <row r="1" spans="2:26" s="93" customFormat="1" ht="13.5">
      <c r="C1" s="721"/>
      <c r="D1" s="745"/>
      <c r="E1" s="745"/>
      <c r="Z1" s="94"/>
    </row>
    <row r="2" spans="2:26" s="97" customFormat="1" ht="27.75" customHeight="1">
      <c r="B2" s="95" t="s">
        <v>227</v>
      </c>
      <c r="C2" s="95"/>
      <c r="D2" s="95"/>
      <c r="E2" s="96" t="str">
        <f>IF(【１】申請概要_1.a!$T$3="","",【１】申請概要_1.a!$T$3)&amp;IF(【１】申請概要_1.a!$V$3="","",【１】申請概要_1.a!$V$3)</f>
        <v>R18-</v>
      </c>
      <c r="J2" s="98" t="s">
        <v>128</v>
      </c>
      <c r="K2" s="99"/>
      <c r="L2" s="99"/>
    </row>
    <row r="3" spans="2:26" s="104" customFormat="1" ht="24" customHeight="1" thickBot="1">
      <c r="B3" s="100"/>
      <c r="C3" s="101" t="s">
        <v>116</v>
      </c>
      <c r="D3" s="102" t="s">
        <v>129</v>
      </c>
      <c r="E3" s="103" t="s">
        <v>130</v>
      </c>
      <c r="J3" s="101" t="s">
        <v>116</v>
      </c>
      <c r="K3" s="102" t="s">
        <v>129</v>
      </c>
      <c r="L3" s="103" t="s">
        <v>130</v>
      </c>
    </row>
    <row r="4" spans="2:26" ht="12" hidden="1" customHeight="1" thickTop="1">
      <c r="B4" s="100"/>
      <c r="C4" s="746" t="s">
        <v>131</v>
      </c>
      <c r="D4" s="105"/>
      <c r="E4" s="105"/>
      <c r="J4" s="746" t="s">
        <v>131</v>
      </c>
      <c r="K4" s="107"/>
      <c r="L4" s="107"/>
    </row>
    <row r="5" spans="2:26" ht="15" customHeight="1" thickTop="1">
      <c r="B5" s="100"/>
      <c r="C5" s="746"/>
      <c r="D5" s="235"/>
      <c r="E5" s="108"/>
      <c r="J5" s="746"/>
      <c r="K5" s="109" t="s">
        <v>132</v>
      </c>
      <c r="L5" s="110">
        <v>1200000</v>
      </c>
    </row>
    <row r="6" spans="2:26" ht="15" customHeight="1">
      <c r="B6" s="100"/>
      <c r="C6" s="747"/>
      <c r="D6" s="236"/>
      <c r="E6" s="111"/>
      <c r="J6" s="747"/>
      <c r="K6" s="112" t="s">
        <v>133</v>
      </c>
      <c r="L6" s="113">
        <v>450000</v>
      </c>
    </row>
    <row r="7" spans="2:26" ht="15" customHeight="1">
      <c r="B7" s="100"/>
      <c r="C7" s="747"/>
      <c r="D7" s="114"/>
      <c r="E7" s="237"/>
      <c r="J7" s="747"/>
      <c r="K7" s="112" t="s">
        <v>134</v>
      </c>
      <c r="L7" s="113">
        <v>30000</v>
      </c>
    </row>
    <row r="8" spans="2:26" ht="15" customHeight="1">
      <c r="B8" s="100"/>
      <c r="C8" s="747"/>
      <c r="D8" s="238"/>
      <c r="E8" s="115"/>
      <c r="J8" s="747"/>
      <c r="K8" s="116"/>
      <c r="L8" s="113"/>
    </row>
    <row r="9" spans="2:26" ht="15" customHeight="1">
      <c r="B9" s="100"/>
      <c r="C9" s="747"/>
      <c r="D9" s="117"/>
      <c r="E9" s="239"/>
      <c r="J9" s="747"/>
      <c r="K9" s="118"/>
      <c r="L9" s="113"/>
    </row>
    <row r="10" spans="2:26" ht="12" hidden="1" customHeight="1">
      <c r="B10" s="100"/>
      <c r="C10" s="747"/>
      <c r="D10" s="119"/>
      <c r="E10" s="120"/>
      <c r="J10" s="747"/>
      <c r="K10" s="121"/>
      <c r="L10" s="122"/>
    </row>
    <row r="11" spans="2:26" ht="15" customHeight="1">
      <c r="B11" s="100"/>
      <c r="C11" s="747"/>
      <c r="D11" s="123" t="s">
        <v>135</v>
      </c>
      <c r="E11" s="124">
        <f>SUM(E4:E10)</f>
        <v>0</v>
      </c>
      <c r="J11" s="747"/>
      <c r="K11" s="136" t="s">
        <v>135</v>
      </c>
      <c r="L11" s="125">
        <f>SUM(L4:L10)</f>
        <v>1680000</v>
      </c>
    </row>
    <row r="12" spans="2:26" ht="12" hidden="1" customHeight="1">
      <c r="B12" s="100"/>
      <c r="C12" s="744" t="s">
        <v>136</v>
      </c>
      <c r="D12" s="105"/>
      <c r="E12" s="105"/>
      <c r="J12" s="744" t="s">
        <v>136</v>
      </c>
      <c r="K12" s="126"/>
      <c r="L12" s="126"/>
    </row>
    <row r="13" spans="2:26" ht="15" customHeight="1">
      <c r="B13" s="100"/>
      <c r="C13" s="747"/>
      <c r="D13" s="235"/>
      <c r="E13" s="108"/>
      <c r="J13" s="747"/>
      <c r="K13" s="112" t="s">
        <v>137</v>
      </c>
      <c r="L13" s="113">
        <v>150000</v>
      </c>
    </row>
    <row r="14" spans="2:26" ht="15" customHeight="1">
      <c r="B14" s="100"/>
      <c r="C14" s="747"/>
      <c r="D14" s="114"/>
      <c r="E14" s="111"/>
      <c r="J14" s="747"/>
      <c r="K14" s="127" t="s">
        <v>138</v>
      </c>
      <c r="L14" s="128">
        <v>100000</v>
      </c>
    </row>
    <row r="15" spans="2:26" ht="15" customHeight="1">
      <c r="B15" s="100"/>
      <c r="C15" s="747"/>
      <c r="D15" s="114"/>
      <c r="E15" s="237"/>
      <c r="G15" s="129"/>
      <c r="J15" s="747"/>
      <c r="K15" s="127" t="s">
        <v>139</v>
      </c>
      <c r="L15" s="128">
        <v>50000</v>
      </c>
    </row>
    <row r="16" spans="2:26" ht="15" customHeight="1">
      <c r="B16" s="100"/>
      <c r="C16" s="747"/>
      <c r="D16" s="238"/>
      <c r="E16" s="115"/>
      <c r="J16" s="747"/>
      <c r="K16" s="127" t="s">
        <v>140</v>
      </c>
      <c r="L16" s="128">
        <v>30000</v>
      </c>
    </row>
    <row r="17" spans="2:12" ht="15" customHeight="1">
      <c r="B17" s="100"/>
      <c r="C17" s="747"/>
      <c r="D17" s="117"/>
      <c r="E17" s="239"/>
      <c r="J17" s="747"/>
      <c r="K17" s="130"/>
      <c r="L17" s="110"/>
    </row>
    <row r="18" spans="2:12" ht="12" hidden="1" customHeight="1">
      <c r="B18" s="100"/>
      <c r="C18" s="747"/>
      <c r="D18" s="119"/>
      <c r="E18" s="120"/>
      <c r="J18" s="747"/>
      <c r="K18" s="121"/>
      <c r="L18" s="122"/>
    </row>
    <row r="19" spans="2:12" ht="15" customHeight="1">
      <c r="B19" s="100"/>
      <c r="C19" s="747"/>
      <c r="D19" s="123" t="s">
        <v>135</v>
      </c>
      <c r="E19" s="124">
        <f>SUM(E12:E18)</f>
        <v>0</v>
      </c>
      <c r="F19" s="131"/>
      <c r="J19" s="747"/>
      <c r="K19" s="136" t="s">
        <v>135</v>
      </c>
      <c r="L19" s="125">
        <f>SUM(L12:L18)</f>
        <v>330000</v>
      </c>
    </row>
    <row r="20" spans="2:12" ht="12" hidden="1" customHeight="1">
      <c r="B20" s="100"/>
      <c r="C20" s="744" t="s">
        <v>123</v>
      </c>
      <c r="D20" s="105"/>
      <c r="E20" s="105"/>
      <c r="J20" s="744" t="s">
        <v>123</v>
      </c>
      <c r="K20" s="126"/>
      <c r="L20" s="126"/>
    </row>
    <row r="21" spans="2:12" ht="15" customHeight="1">
      <c r="B21" s="100"/>
      <c r="C21" s="744"/>
      <c r="D21" s="132"/>
      <c r="E21" s="108"/>
      <c r="J21" s="744"/>
      <c r="K21" s="109" t="s">
        <v>141</v>
      </c>
      <c r="L21" s="110">
        <v>150000</v>
      </c>
    </row>
    <row r="22" spans="2:12" ht="15" customHeight="1">
      <c r="B22" s="100"/>
      <c r="C22" s="744"/>
      <c r="D22" s="114"/>
      <c r="E22" s="111"/>
      <c r="J22" s="744"/>
      <c r="K22" s="112" t="s">
        <v>142</v>
      </c>
      <c r="L22" s="113">
        <v>10000</v>
      </c>
    </row>
    <row r="23" spans="2:12" ht="15" customHeight="1">
      <c r="B23" s="100"/>
      <c r="C23" s="744"/>
      <c r="D23" s="114"/>
      <c r="E23" s="237"/>
      <c r="J23" s="744"/>
      <c r="K23" s="127" t="s">
        <v>143</v>
      </c>
      <c r="L23" s="113">
        <v>250000</v>
      </c>
    </row>
    <row r="24" spans="2:12" ht="15" customHeight="1">
      <c r="B24" s="100"/>
      <c r="C24" s="744"/>
      <c r="D24" s="238"/>
      <c r="E24" s="115"/>
      <c r="J24" s="744"/>
      <c r="K24" s="116"/>
      <c r="L24" s="113"/>
    </row>
    <row r="25" spans="2:12" ht="15" customHeight="1">
      <c r="B25" s="100"/>
      <c r="C25" s="744"/>
      <c r="D25" s="117"/>
      <c r="E25" s="239"/>
      <c r="J25" s="744"/>
      <c r="K25" s="130"/>
      <c r="L25" s="110"/>
    </row>
    <row r="26" spans="2:12" ht="12" hidden="1" customHeight="1">
      <c r="B26" s="100"/>
      <c r="C26" s="744"/>
      <c r="D26" s="119"/>
      <c r="E26" s="120"/>
      <c r="J26" s="744"/>
      <c r="K26" s="121"/>
      <c r="L26" s="122"/>
    </row>
    <row r="27" spans="2:12" ht="15" customHeight="1">
      <c r="B27" s="100"/>
      <c r="C27" s="744"/>
      <c r="D27" s="123" t="s">
        <v>135</v>
      </c>
      <c r="E27" s="124">
        <f>SUM(E20:E26)</f>
        <v>0</v>
      </c>
      <c r="J27" s="744"/>
      <c r="K27" s="136" t="s">
        <v>135</v>
      </c>
      <c r="L27" s="125">
        <f>SUM(L20:L26)</f>
        <v>410000</v>
      </c>
    </row>
    <row r="28" spans="2:12" ht="12" hidden="1" customHeight="1">
      <c r="B28" s="100"/>
      <c r="C28" s="747" t="s">
        <v>124</v>
      </c>
      <c r="D28" s="105"/>
      <c r="E28" s="105"/>
      <c r="J28" s="747" t="s">
        <v>124</v>
      </c>
      <c r="K28" s="126"/>
      <c r="L28" s="126"/>
    </row>
    <row r="29" spans="2:12" ht="15" customHeight="1">
      <c r="B29" s="100"/>
      <c r="C29" s="747"/>
      <c r="D29" s="132"/>
      <c r="E29" s="108"/>
      <c r="J29" s="747"/>
      <c r="K29" s="112" t="s">
        <v>144</v>
      </c>
      <c r="L29" s="113">
        <v>500000</v>
      </c>
    </row>
    <row r="30" spans="2:12" ht="15" customHeight="1">
      <c r="B30" s="100"/>
      <c r="C30" s="747"/>
      <c r="D30" s="236"/>
      <c r="E30" s="111"/>
      <c r="J30" s="747"/>
      <c r="K30" s="116"/>
      <c r="L30" s="113"/>
    </row>
    <row r="31" spans="2:12" ht="15" customHeight="1">
      <c r="B31" s="100"/>
      <c r="C31" s="747"/>
      <c r="D31" s="114"/>
      <c r="E31" s="237"/>
      <c r="J31" s="747"/>
      <c r="K31" s="116"/>
      <c r="L31" s="113"/>
    </row>
    <row r="32" spans="2:12" ht="15" customHeight="1">
      <c r="B32" s="100"/>
      <c r="C32" s="747"/>
      <c r="D32" s="238"/>
      <c r="E32" s="115"/>
      <c r="J32" s="747"/>
      <c r="K32" s="116"/>
      <c r="L32" s="113"/>
    </row>
    <row r="33" spans="2:12" ht="15" customHeight="1">
      <c r="B33" s="100"/>
      <c r="C33" s="747"/>
      <c r="D33" s="117"/>
      <c r="E33" s="239"/>
      <c r="J33" s="747"/>
      <c r="K33" s="130"/>
      <c r="L33" s="110"/>
    </row>
    <row r="34" spans="2:12" ht="12" hidden="1" customHeight="1">
      <c r="B34" s="100"/>
      <c r="C34" s="747"/>
      <c r="D34" s="119"/>
      <c r="E34" s="120"/>
      <c r="J34" s="747"/>
      <c r="K34" s="121"/>
      <c r="L34" s="122"/>
    </row>
    <row r="35" spans="2:12" ht="15" customHeight="1">
      <c r="B35" s="100"/>
      <c r="C35" s="747"/>
      <c r="D35" s="123" t="s">
        <v>135</v>
      </c>
      <c r="E35" s="124">
        <f>SUM(E28:E34)</f>
        <v>0</v>
      </c>
      <c r="J35" s="747"/>
      <c r="K35" s="136" t="s">
        <v>135</v>
      </c>
      <c r="L35" s="125">
        <f>SUM(L28:L34)</f>
        <v>500000</v>
      </c>
    </row>
    <row r="36" spans="2:12" ht="12" hidden="1" customHeight="1">
      <c r="B36" s="100"/>
      <c r="C36" s="744" t="s">
        <v>125</v>
      </c>
      <c r="D36" s="105"/>
      <c r="E36" s="105"/>
      <c r="J36" s="744" t="s">
        <v>125</v>
      </c>
      <c r="K36" s="126"/>
      <c r="L36" s="126"/>
    </row>
    <row r="37" spans="2:12" ht="15" customHeight="1">
      <c r="B37" s="100"/>
      <c r="C37" s="744"/>
      <c r="D37" s="132"/>
      <c r="E37" s="108"/>
      <c r="J37" s="744"/>
      <c r="K37" s="116" t="s">
        <v>145</v>
      </c>
      <c r="L37" s="113">
        <v>10000</v>
      </c>
    </row>
    <row r="38" spans="2:12" ht="15" customHeight="1">
      <c r="B38" s="100"/>
      <c r="C38" s="744"/>
      <c r="D38" s="114"/>
      <c r="E38" s="111"/>
      <c r="J38" s="744"/>
      <c r="K38" s="130" t="s">
        <v>146</v>
      </c>
      <c r="L38" s="110">
        <v>15000</v>
      </c>
    </row>
    <row r="39" spans="2:12" ht="15" customHeight="1">
      <c r="B39" s="100"/>
      <c r="C39" s="744"/>
      <c r="D39" s="236"/>
      <c r="E39" s="237"/>
      <c r="J39" s="744"/>
      <c r="K39" s="130" t="s">
        <v>147</v>
      </c>
      <c r="L39" s="110">
        <v>100000</v>
      </c>
    </row>
    <row r="40" spans="2:12" ht="15" customHeight="1">
      <c r="B40" s="100"/>
      <c r="C40" s="744"/>
      <c r="D40" s="238"/>
      <c r="E40" s="115"/>
      <c r="J40" s="744"/>
      <c r="K40" s="130" t="s">
        <v>148</v>
      </c>
      <c r="L40" s="110">
        <v>50000</v>
      </c>
    </row>
    <row r="41" spans="2:12" ht="15" customHeight="1">
      <c r="B41" s="100"/>
      <c r="C41" s="744"/>
      <c r="D41" s="117"/>
      <c r="E41" s="239"/>
      <c r="J41" s="744"/>
      <c r="K41" s="133"/>
      <c r="L41" s="134"/>
    </row>
    <row r="42" spans="2:12" ht="12" hidden="1" customHeight="1">
      <c r="B42" s="100"/>
      <c r="C42" s="744"/>
      <c r="D42" s="119"/>
      <c r="E42" s="120"/>
      <c r="J42" s="744"/>
      <c r="K42" s="135"/>
      <c r="L42" s="120"/>
    </row>
    <row r="43" spans="2:12" ht="15" customHeight="1">
      <c r="B43" s="100"/>
      <c r="C43" s="744"/>
      <c r="D43" s="123" t="s">
        <v>135</v>
      </c>
      <c r="E43" s="124">
        <f>SUM(E36:E42)</f>
        <v>0</v>
      </c>
      <c r="J43" s="744"/>
      <c r="K43" s="136" t="s">
        <v>135</v>
      </c>
      <c r="L43" s="125">
        <f>SUM(L36:L42)</f>
        <v>175000</v>
      </c>
    </row>
    <row r="44" spans="2:12" ht="12" hidden="1" customHeight="1">
      <c r="B44" s="100"/>
      <c r="C44" s="747" t="s">
        <v>126</v>
      </c>
      <c r="D44" s="119"/>
      <c r="E44" s="137"/>
      <c r="J44" s="749"/>
      <c r="K44" s="126"/>
      <c r="L44" s="126"/>
    </row>
    <row r="45" spans="2:12" ht="15" customHeight="1">
      <c r="B45" s="100"/>
      <c r="C45" s="747"/>
      <c r="D45" s="132"/>
      <c r="E45" s="108"/>
      <c r="J45" s="749"/>
      <c r="K45" s="112"/>
      <c r="L45" s="113"/>
    </row>
    <row r="46" spans="2:12" ht="15" customHeight="1">
      <c r="B46" s="100"/>
      <c r="C46" s="747"/>
      <c r="D46" s="236"/>
      <c r="E46" s="111"/>
      <c r="J46" s="749"/>
      <c r="K46" s="116"/>
      <c r="L46" s="113"/>
    </row>
    <row r="47" spans="2:12" ht="15" customHeight="1">
      <c r="B47" s="100"/>
      <c r="C47" s="747"/>
      <c r="D47" s="117"/>
      <c r="E47" s="138"/>
      <c r="J47" s="749"/>
      <c r="K47" s="130"/>
      <c r="L47" s="110"/>
    </row>
    <row r="48" spans="2:12" ht="12" hidden="1" customHeight="1">
      <c r="B48" s="100"/>
      <c r="C48" s="747"/>
      <c r="D48" s="119"/>
      <c r="E48" s="120"/>
      <c r="J48" s="749"/>
      <c r="K48" s="121"/>
      <c r="L48" s="122"/>
    </row>
    <row r="49" spans="2:12" ht="15" customHeight="1">
      <c r="B49" s="100"/>
      <c r="C49" s="747"/>
      <c r="D49" s="123" t="s">
        <v>135</v>
      </c>
      <c r="E49" s="124">
        <f>SUM(E44:E48)</f>
        <v>0</v>
      </c>
      <c r="J49" s="746"/>
      <c r="K49" s="136" t="s">
        <v>135</v>
      </c>
      <c r="L49" s="125">
        <f>SUM(L44:L48)</f>
        <v>0</v>
      </c>
    </row>
    <row r="50" spans="2:12" ht="20.100000000000001" customHeight="1">
      <c r="B50" s="100"/>
      <c r="C50" s="748" t="s">
        <v>149</v>
      </c>
      <c r="D50" s="748"/>
      <c r="E50" s="124">
        <f ca="1">SUMIF(D4:E49,"=小計",E4:E49)</f>
        <v>0</v>
      </c>
      <c r="J50" s="748" t="s">
        <v>149</v>
      </c>
      <c r="K50" s="748"/>
      <c r="L50" s="166">
        <f ca="1">SUMIF(K4:L49,"=小計",L4:L49)</f>
        <v>3095000</v>
      </c>
    </row>
  </sheetData>
  <sheetProtection algorithmName="SHA-512" hashValue="L215s65SvFWQ82J7wJueh0lApJ6JNWpeEfz+MS0eOZSY64Rmy9UGqSSRvOWAHiFM5UsHmCUaQT6t7N4D9eEg4w==" saltValue="lRl6vO6pltfpEqvSIS1EyQ==" spinCount="100000" sheet="1" objects="1" scenarios="1" insertRows="0"/>
  <mergeCells count="15">
    <mergeCell ref="C50:D50"/>
    <mergeCell ref="J50:K50"/>
    <mergeCell ref="C28:C35"/>
    <mergeCell ref="J28:J35"/>
    <mergeCell ref="C36:C43"/>
    <mergeCell ref="J36:J43"/>
    <mergeCell ref="C44:C49"/>
    <mergeCell ref="J44:J49"/>
    <mergeCell ref="C20:C27"/>
    <mergeCell ref="J20:J27"/>
    <mergeCell ref="C1:E1"/>
    <mergeCell ref="C4:C11"/>
    <mergeCell ref="J4:J11"/>
    <mergeCell ref="C12:C19"/>
    <mergeCell ref="J12:J19"/>
  </mergeCells>
  <phoneticPr fontId="1"/>
  <dataValidations count="1">
    <dataValidation imeMode="halfAlpha" allowBlank="1" showInputMessage="1" showErrorMessage="1" sqref="L45:L47 E29:E33 E21:E25 E13:E17 E37:E41 E45:E47 L13:L17 L29:L33 E5:E9 L21:L25 L5:L9 L37:L41"/>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 xml:space="preserve">&amp;R&amp;8 三井物産環境基金　2018年度　研究助成　申請書[１]  </oddHeader>
    <oddFooter>&amp;C&amp;10申請書　1-2.b&amp;R（研究）</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Z50"/>
  <sheetViews>
    <sheetView showGridLines="0" zoomScaleNormal="100" zoomScaleSheetLayoutView="115" workbookViewId="0">
      <selection activeCell="D5" sqref="D5"/>
    </sheetView>
  </sheetViews>
  <sheetFormatPr defaultColWidth="8.25" defaultRowHeight="16.5" customHeight="1"/>
  <cols>
    <col min="1" max="1" width="7.25" style="106" customWidth="1"/>
    <col min="2" max="2" width="1.75" style="106" customWidth="1"/>
    <col min="3" max="3" width="6.625" style="106" customWidth="1"/>
    <col min="4" max="4" width="60" style="139" customWidth="1"/>
    <col min="5" max="5" width="16" style="139" customWidth="1"/>
    <col min="6" max="16384" width="8.25" style="106"/>
  </cols>
  <sheetData>
    <row r="1" spans="2:26" s="93" customFormat="1" ht="13.5">
      <c r="Z1" s="94"/>
    </row>
    <row r="2" spans="2:26" s="97" customFormat="1" ht="27.75" customHeight="1">
      <c r="B2" s="95" t="s">
        <v>228</v>
      </c>
      <c r="C2" s="95"/>
      <c r="D2" s="95"/>
      <c r="E2" s="96" t="str">
        <f>IF(【１】申請概要_1.a!$T$3="","",【１】申請概要_1.a!$T$3)&amp;IF(【１】申請概要_1.a!$V$3="","",【１】申請概要_1.a!$V$3)</f>
        <v>R18-</v>
      </c>
    </row>
    <row r="3" spans="2:26" s="104" customFormat="1" ht="24" customHeight="1" thickBot="1">
      <c r="B3" s="140"/>
      <c r="C3" s="101" t="s">
        <v>116</v>
      </c>
      <c r="D3" s="102" t="s">
        <v>129</v>
      </c>
      <c r="E3" s="103" t="s">
        <v>130</v>
      </c>
    </row>
    <row r="4" spans="2:26" ht="12" hidden="1" customHeight="1" thickTop="1">
      <c r="B4" s="100"/>
      <c r="C4" s="752" t="s">
        <v>131</v>
      </c>
      <c r="D4" s="105"/>
      <c r="E4" s="105"/>
    </row>
    <row r="5" spans="2:26" ht="15" customHeight="1" thickTop="1">
      <c r="B5" s="100"/>
      <c r="C5" s="749"/>
      <c r="D5" s="132"/>
      <c r="E5" s="108"/>
    </row>
    <row r="6" spans="2:26" ht="15" customHeight="1">
      <c r="B6" s="100"/>
      <c r="C6" s="749"/>
      <c r="D6" s="114"/>
      <c r="E6" s="111"/>
    </row>
    <row r="7" spans="2:26" ht="15" customHeight="1">
      <c r="B7" s="100"/>
      <c r="C7" s="749"/>
      <c r="D7" s="114"/>
      <c r="E7" s="237"/>
    </row>
    <row r="8" spans="2:26" ht="15" customHeight="1">
      <c r="B8" s="100"/>
      <c r="C8" s="749"/>
      <c r="D8" s="238"/>
      <c r="E8" s="115"/>
    </row>
    <row r="9" spans="2:26" ht="15" customHeight="1">
      <c r="B9" s="100"/>
      <c r="C9" s="749"/>
      <c r="D9" s="117"/>
      <c r="E9" s="239"/>
    </row>
    <row r="10" spans="2:26" ht="12" hidden="1" customHeight="1">
      <c r="B10" s="100"/>
      <c r="C10" s="749"/>
      <c r="D10" s="119"/>
      <c r="E10" s="120"/>
    </row>
    <row r="11" spans="2:26" ht="15" customHeight="1">
      <c r="B11" s="100"/>
      <c r="C11" s="746"/>
      <c r="D11" s="240" t="s">
        <v>135</v>
      </c>
      <c r="E11" s="124">
        <f>SUM(E4:E10)</f>
        <v>0</v>
      </c>
    </row>
    <row r="12" spans="2:26" ht="12" hidden="1" customHeight="1">
      <c r="B12" s="100"/>
      <c r="C12" s="753" t="s">
        <v>136</v>
      </c>
      <c r="D12" s="119"/>
      <c r="E12" s="137"/>
    </row>
    <row r="13" spans="2:26" ht="15" customHeight="1">
      <c r="B13" s="100"/>
      <c r="C13" s="754"/>
      <c r="D13" s="132"/>
      <c r="E13" s="108"/>
    </row>
    <row r="14" spans="2:26" ht="15" customHeight="1">
      <c r="B14" s="100"/>
      <c r="C14" s="754"/>
      <c r="D14" s="236"/>
      <c r="E14" s="111"/>
    </row>
    <row r="15" spans="2:26" ht="15" customHeight="1">
      <c r="B15" s="100"/>
      <c r="C15" s="754"/>
      <c r="D15" s="114"/>
      <c r="E15" s="237"/>
      <c r="G15" s="129"/>
    </row>
    <row r="16" spans="2:26" ht="15" customHeight="1">
      <c r="B16" s="100"/>
      <c r="C16" s="754"/>
      <c r="D16" s="114"/>
      <c r="E16" s="111"/>
    </row>
    <row r="17" spans="2:6" ht="15" customHeight="1">
      <c r="B17" s="100"/>
      <c r="C17" s="754"/>
      <c r="D17" s="117"/>
      <c r="E17" s="115"/>
    </row>
    <row r="18" spans="2:6" ht="12" hidden="1" customHeight="1">
      <c r="B18" s="100"/>
      <c r="C18" s="754"/>
      <c r="D18" s="119"/>
      <c r="E18" s="119"/>
    </row>
    <row r="19" spans="2:6" ht="15" customHeight="1">
      <c r="B19" s="100"/>
      <c r="C19" s="755"/>
      <c r="D19" s="136" t="s">
        <v>135</v>
      </c>
      <c r="E19" s="124">
        <f>SUM(E12:E18)</f>
        <v>0</v>
      </c>
      <c r="F19" s="131"/>
    </row>
    <row r="20" spans="2:6" ht="12" hidden="1" customHeight="1">
      <c r="B20" s="100"/>
      <c r="C20" s="753" t="s">
        <v>123</v>
      </c>
      <c r="D20" s="119"/>
      <c r="E20" s="119"/>
    </row>
    <row r="21" spans="2:6" ht="15" customHeight="1">
      <c r="B21" s="100"/>
      <c r="C21" s="754"/>
      <c r="D21" s="132"/>
      <c r="E21" s="108"/>
    </row>
    <row r="22" spans="2:6" ht="15" customHeight="1">
      <c r="B22" s="100"/>
      <c r="C22" s="754"/>
      <c r="D22" s="114"/>
      <c r="E22" s="111"/>
    </row>
    <row r="23" spans="2:6" ht="15" customHeight="1">
      <c r="B23" s="100"/>
      <c r="C23" s="754"/>
      <c r="D23" s="114"/>
      <c r="E23" s="111"/>
    </row>
    <row r="24" spans="2:6" ht="15" customHeight="1">
      <c r="B24" s="100"/>
      <c r="C24" s="754"/>
      <c r="D24" s="114"/>
      <c r="E24" s="111"/>
    </row>
    <row r="25" spans="2:6" ht="15" customHeight="1">
      <c r="B25" s="100"/>
      <c r="C25" s="754"/>
      <c r="D25" s="117"/>
      <c r="E25" s="138"/>
    </row>
    <row r="26" spans="2:6" ht="12" hidden="1" customHeight="1">
      <c r="B26" s="100"/>
      <c r="C26" s="754"/>
      <c r="D26" s="119"/>
      <c r="E26" s="120"/>
    </row>
    <row r="27" spans="2:6" ht="15" customHeight="1">
      <c r="B27" s="100"/>
      <c r="C27" s="755"/>
      <c r="D27" s="136" t="s">
        <v>135</v>
      </c>
      <c r="E27" s="124">
        <f>SUM(E20:E26)</f>
        <v>0</v>
      </c>
    </row>
    <row r="28" spans="2:6" ht="12" hidden="1" customHeight="1">
      <c r="B28" s="100"/>
      <c r="C28" s="756" t="s">
        <v>124</v>
      </c>
      <c r="D28" s="119"/>
      <c r="E28" s="137"/>
    </row>
    <row r="29" spans="2:6" ht="15" customHeight="1">
      <c r="B29" s="100"/>
      <c r="C29" s="749"/>
      <c r="D29" s="132"/>
      <c r="E29" s="108"/>
    </row>
    <row r="30" spans="2:6" ht="15" customHeight="1">
      <c r="B30" s="100"/>
      <c r="C30" s="749"/>
      <c r="D30" s="114"/>
      <c r="E30" s="111"/>
    </row>
    <row r="31" spans="2:6" ht="15" customHeight="1">
      <c r="B31" s="100"/>
      <c r="C31" s="749"/>
      <c r="D31" s="114"/>
      <c r="E31" s="111"/>
    </row>
    <row r="32" spans="2:6" ht="15" customHeight="1">
      <c r="B32" s="100"/>
      <c r="C32" s="749"/>
      <c r="D32" s="114"/>
      <c r="E32" s="111"/>
    </row>
    <row r="33" spans="2:5" ht="15" customHeight="1">
      <c r="B33" s="100"/>
      <c r="C33" s="749"/>
      <c r="D33" s="117"/>
      <c r="E33" s="138"/>
    </row>
    <row r="34" spans="2:5" ht="12" hidden="1" customHeight="1">
      <c r="B34" s="100"/>
      <c r="C34" s="749"/>
      <c r="D34" s="119"/>
      <c r="E34" s="120"/>
    </row>
    <row r="35" spans="2:5" ht="15" customHeight="1">
      <c r="B35" s="100"/>
      <c r="C35" s="746"/>
      <c r="D35" s="136" t="s">
        <v>135</v>
      </c>
      <c r="E35" s="124">
        <f>SUM(E28:E34)</f>
        <v>0</v>
      </c>
    </row>
    <row r="36" spans="2:5" ht="12" hidden="1" customHeight="1">
      <c r="B36" s="100"/>
      <c r="C36" s="753" t="s">
        <v>125</v>
      </c>
      <c r="D36" s="119"/>
      <c r="E36" s="137"/>
    </row>
    <row r="37" spans="2:5" ht="15" customHeight="1">
      <c r="B37" s="100"/>
      <c r="C37" s="754"/>
      <c r="D37" s="132"/>
      <c r="E37" s="108"/>
    </row>
    <row r="38" spans="2:5" ht="15" customHeight="1">
      <c r="B38" s="100"/>
      <c r="C38" s="754"/>
      <c r="D38" s="114"/>
      <c r="E38" s="111"/>
    </row>
    <row r="39" spans="2:5" ht="15" customHeight="1">
      <c r="B39" s="100"/>
      <c r="C39" s="754"/>
      <c r="D39" s="141"/>
      <c r="E39" s="115"/>
    </row>
    <row r="40" spans="2:5" ht="15" customHeight="1">
      <c r="B40" s="100"/>
      <c r="C40" s="754"/>
      <c r="D40" s="141"/>
      <c r="E40" s="115"/>
    </row>
    <row r="41" spans="2:5" ht="15" customHeight="1">
      <c r="B41" s="100"/>
      <c r="C41" s="754"/>
      <c r="D41" s="141"/>
      <c r="E41" s="115"/>
    </row>
    <row r="42" spans="2:5" ht="12" hidden="1" customHeight="1">
      <c r="B42" s="100"/>
      <c r="C42" s="754"/>
      <c r="D42" s="119"/>
      <c r="E42" s="120"/>
    </row>
    <row r="43" spans="2:5" ht="15" customHeight="1">
      <c r="B43" s="100"/>
      <c r="C43" s="755"/>
      <c r="D43" s="136" t="s">
        <v>135</v>
      </c>
      <c r="E43" s="124">
        <f>SUM(E36:E42)</f>
        <v>0</v>
      </c>
    </row>
    <row r="44" spans="2:5" ht="12" hidden="1" customHeight="1">
      <c r="B44" s="100"/>
      <c r="C44" s="756" t="s">
        <v>126</v>
      </c>
      <c r="D44" s="119"/>
      <c r="E44" s="137"/>
    </row>
    <row r="45" spans="2:5" ht="15" customHeight="1">
      <c r="B45" s="100"/>
      <c r="C45" s="749"/>
      <c r="D45" s="132"/>
      <c r="E45" s="108"/>
    </row>
    <row r="46" spans="2:5" ht="15" customHeight="1">
      <c r="B46" s="100"/>
      <c r="C46" s="749"/>
      <c r="D46" s="114"/>
      <c r="E46" s="111"/>
    </row>
    <row r="47" spans="2:5" ht="15" customHeight="1">
      <c r="B47" s="100"/>
      <c r="C47" s="749"/>
      <c r="D47" s="117"/>
      <c r="E47" s="138"/>
    </row>
    <row r="48" spans="2:5" ht="12" hidden="1" customHeight="1">
      <c r="B48" s="100"/>
      <c r="C48" s="749"/>
      <c r="D48" s="119"/>
      <c r="E48" s="120"/>
    </row>
    <row r="49" spans="2:5" ht="15" customHeight="1">
      <c r="B49" s="100"/>
      <c r="C49" s="746"/>
      <c r="D49" s="136" t="s">
        <v>135</v>
      </c>
      <c r="E49" s="124">
        <f>SUM(E44:E48)</f>
        <v>0</v>
      </c>
    </row>
    <row r="50" spans="2:5" ht="20.100000000000001" customHeight="1">
      <c r="B50" s="100"/>
      <c r="C50" s="750" t="s">
        <v>149</v>
      </c>
      <c r="D50" s="751"/>
      <c r="E50" s="124">
        <f ca="1">SUMIF(D4:E49,"=小計",E4:E49)</f>
        <v>0</v>
      </c>
    </row>
  </sheetData>
  <sheetProtection algorithmName="SHA-512" hashValue="NYkLnfoOjswB2BcvEZyH6q6X1zNiEoyrsuvbGr/O3+h+/I+cRxzq8cMExTFj/7XR8rOZtV8jGqPCjrFtPcjAog==" saltValue="Mb7kQDvKKDg0LLqvpdeuVA==" spinCount="100000" sheet="1" objects="1" scenarios="1" insertRows="0"/>
  <mergeCells count="7">
    <mergeCell ref="C50:D50"/>
    <mergeCell ref="C4:C11"/>
    <mergeCell ref="C12:C19"/>
    <mergeCell ref="C20:C27"/>
    <mergeCell ref="C28:C35"/>
    <mergeCell ref="C36:C43"/>
    <mergeCell ref="C44:C49"/>
  </mergeCells>
  <phoneticPr fontId="1"/>
  <dataValidations count="1">
    <dataValidation imeMode="halfAlpha" allowBlank="1" showInputMessage="1" showErrorMessage="1" sqref="E37:E41 E29:E33 E21:E25 E45:E47 E13:E17 E5:E9"/>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2018年度　研究助成　申請書[１]</oddHeader>
    <oddFooter>&amp;C&amp;10申請書　1-2.c&amp;R（研究）</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Z50"/>
  <sheetViews>
    <sheetView showGridLines="0" zoomScaleNormal="100" zoomScaleSheetLayoutView="115" workbookViewId="0">
      <selection activeCell="D5" sqref="D5"/>
    </sheetView>
  </sheetViews>
  <sheetFormatPr defaultColWidth="8.25" defaultRowHeight="16.5" customHeight="1"/>
  <cols>
    <col min="1" max="1" width="7.25" style="106" customWidth="1"/>
    <col min="2" max="2" width="1.75" style="106" customWidth="1"/>
    <col min="3" max="3" width="6.625" style="106" customWidth="1"/>
    <col min="4" max="4" width="60" style="139" customWidth="1"/>
    <col min="5" max="5" width="16" style="139" customWidth="1"/>
    <col min="6" max="16384" width="8.25" style="106"/>
  </cols>
  <sheetData>
    <row r="1" spans="2:26" s="93" customFormat="1" ht="13.5">
      <c r="Z1" s="94"/>
    </row>
    <row r="2" spans="2:26" s="97" customFormat="1" ht="27.75" customHeight="1">
      <c r="B2" s="95" t="s">
        <v>229</v>
      </c>
      <c r="C2" s="95"/>
      <c r="D2" s="95"/>
      <c r="E2" s="96" t="str">
        <f>IF(【１】申請概要_1.a!$T$3="","",【１】申請概要_1.a!$T$3)&amp;IF(【１】申請概要_1.a!$V$3="","",【１】申請概要_1.a!$V$3)</f>
        <v>R18-</v>
      </c>
    </row>
    <row r="3" spans="2:26" s="104" customFormat="1" ht="24" customHeight="1" thickBot="1">
      <c r="B3" s="100"/>
      <c r="C3" s="101" t="s">
        <v>116</v>
      </c>
      <c r="D3" s="102" t="s">
        <v>129</v>
      </c>
      <c r="E3" s="103" t="s">
        <v>130</v>
      </c>
    </row>
    <row r="4" spans="2:26" ht="12" hidden="1" customHeight="1" thickTop="1">
      <c r="B4" s="100"/>
      <c r="C4" s="746" t="s">
        <v>131</v>
      </c>
      <c r="D4" s="105"/>
      <c r="E4" s="105"/>
    </row>
    <row r="5" spans="2:26" ht="15" customHeight="1" thickTop="1">
      <c r="B5" s="100"/>
      <c r="C5" s="747"/>
      <c r="D5" s="132"/>
      <c r="E5" s="108"/>
    </row>
    <row r="6" spans="2:26" ht="15" customHeight="1">
      <c r="B6" s="100"/>
      <c r="C6" s="747"/>
      <c r="D6" s="114"/>
      <c r="E6" s="111"/>
    </row>
    <row r="7" spans="2:26" ht="15" customHeight="1">
      <c r="B7" s="100"/>
      <c r="C7" s="747"/>
      <c r="D7" s="236"/>
      <c r="E7" s="111"/>
    </row>
    <row r="8" spans="2:26" ht="15" customHeight="1">
      <c r="B8" s="100"/>
      <c r="C8" s="747"/>
      <c r="D8" s="141"/>
      <c r="E8" s="115"/>
    </row>
    <row r="9" spans="2:26" ht="15" customHeight="1">
      <c r="B9" s="100"/>
      <c r="C9" s="747"/>
      <c r="D9" s="117"/>
      <c r="E9" s="239"/>
    </row>
    <row r="10" spans="2:26" ht="12" hidden="1" customHeight="1">
      <c r="B10" s="100"/>
      <c r="C10" s="747"/>
      <c r="D10" s="119"/>
      <c r="E10" s="120"/>
    </row>
    <row r="11" spans="2:26" ht="15" customHeight="1">
      <c r="B11" s="100"/>
      <c r="C11" s="747"/>
      <c r="D11" s="136" t="s">
        <v>135</v>
      </c>
      <c r="E11" s="124">
        <f>SUM(E4:E10)</f>
        <v>0</v>
      </c>
    </row>
    <row r="12" spans="2:26" ht="12" hidden="1" customHeight="1">
      <c r="B12" s="100"/>
      <c r="C12" s="744" t="s">
        <v>136</v>
      </c>
      <c r="D12" s="119"/>
      <c r="E12" s="137"/>
    </row>
    <row r="13" spans="2:26" ht="15" customHeight="1">
      <c r="B13" s="100"/>
      <c r="C13" s="747"/>
      <c r="D13" s="132"/>
      <c r="E13" s="108"/>
    </row>
    <row r="14" spans="2:26" ht="15" customHeight="1">
      <c r="B14" s="100"/>
      <c r="C14" s="747"/>
      <c r="D14" s="236"/>
      <c r="E14" s="111"/>
    </row>
    <row r="15" spans="2:26" ht="15" customHeight="1">
      <c r="B15" s="100"/>
      <c r="C15" s="747"/>
      <c r="D15" s="114"/>
      <c r="E15" s="237"/>
      <c r="G15" s="129"/>
    </row>
    <row r="16" spans="2:26" ht="15" customHeight="1">
      <c r="B16" s="100"/>
      <c r="C16" s="747"/>
      <c r="D16" s="141"/>
      <c r="E16" s="115"/>
    </row>
    <row r="17" spans="2:6" ht="15" customHeight="1">
      <c r="B17" s="100"/>
      <c r="C17" s="747"/>
      <c r="D17" s="117"/>
      <c r="E17" s="115"/>
    </row>
    <row r="18" spans="2:6" ht="12" hidden="1" customHeight="1">
      <c r="B18" s="100"/>
      <c r="C18" s="747"/>
      <c r="D18" s="119"/>
      <c r="E18" s="119"/>
    </row>
    <row r="19" spans="2:6" ht="15" customHeight="1">
      <c r="B19" s="100"/>
      <c r="C19" s="747"/>
      <c r="D19" s="136" t="s">
        <v>135</v>
      </c>
      <c r="E19" s="124">
        <f>SUM(E12:E18)</f>
        <v>0</v>
      </c>
      <c r="F19" s="131"/>
    </row>
    <row r="20" spans="2:6" ht="12" hidden="1" customHeight="1">
      <c r="B20" s="100"/>
      <c r="C20" s="744" t="s">
        <v>123</v>
      </c>
      <c r="D20" s="119"/>
      <c r="E20" s="119"/>
    </row>
    <row r="21" spans="2:6" ht="15" customHeight="1">
      <c r="B21" s="100"/>
      <c r="C21" s="744"/>
      <c r="D21" s="132"/>
      <c r="E21" s="108"/>
    </row>
    <row r="22" spans="2:6" ht="15" customHeight="1">
      <c r="B22" s="100"/>
      <c r="C22" s="744"/>
      <c r="D22" s="236"/>
      <c r="E22" s="111"/>
    </row>
    <row r="23" spans="2:6" ht="15" customHeight="1">
      <c r="B23" s="100"/>
      <c r="C23" s="744"/>
      <c r="D23" s="114"/>
      <c r="E23" s="111"/>
    </row>
    <row r="24" spans="2:6" ht="15" customHeight="1">
      <c r="B24" s="100"/>
      <c r="C24" s="744"/>
      <c r="D24" s="141"/>
      <c r="E24" s="115"/>
    </row>
    <row r="25" spans="2:6" ht="15" customHeight="1">
      <c r="B25" s="100"/>
      <c r="C25" s="744"/>
      <c r="D25" s="117"/>
      <c r="E25" s="138"/>
    </row>
    <row r="26" spans="2:6" ht="12" hidden="1" customHeight="1">
      <c r="B26" s="100"/>
      <c r="C26" s="744"/>
      <c r="D26" s="119"/>
      <c r="E26" s="120"/>
    </row>
    <row r="27" spans="2:6" ht="15" customHeight="1">
      <c r="B27" s="100"/>
      <c r="C27" s="744"/>
      <c r="D27" s="136" t="s">
        <v>135</v>
      </c>
      <c r="E27" s="124">
        <f>SUM(E20:E26)</f>
        <v>0</v>
      </c>
    </row>
    <row r="28" spans="2:6" ht="12" hidden="1" customHeight="1">
      <c r="B28" s="100"/>
      <c r="C28" s="747" t="s">
        <v>124</v>
      </c>
      <c r="D28" s="119"/>
      <c r="E28" s="137"/>
    </row>
    <row r="29" spans="2:6" ht="15" customHeight="1">
      <c r="B29" s="100"/>
      <c r="C29" s="747"/>
      <c r="D29" s="132"/>
      <c r="E29" s="108"/>
    </row>
    <row r="30" spans="2:6" ht="15" customHeight="1">
      <c r="B30" s="100"/>
      <c r="C30" s="747"/>
      <c r="D30" s="236"/>
      <c r="E30" s="111"/>
    </row>
    <row r="31" spans="2:6" ht="15" customHeight="1">
      <c r="B31" s="100"/>
      <c r="C31" s="747"/>
      <c r="D31" s="114"/>
      <c r="E31" s="111"/>
    </row>
    <row r="32" spans="2:6" ht="15" customHeight="1">
      <c r="B32" s="100"/>
      <c r="C32" s="747"/>
      <c r="D32" s="114"/>
      <c r="E32" s="111"/>
    </row>
    <row r="33" spans="2:5" ht="15" customHeight="1">
      <c r="B33" s="100"/>
      <c r="C33" s="747"/>
      <c r="D33" s="117"/>
      <c r="E33" s="138"/>
    </row>
    <row r="34" spans="2:5" ht="12" hidden="1" customHeight="1">
      <c r="B34" s="100"/>
      <c r="C34" s="747"/>
      <c r="D34" s="119"/>
      <c r="E34" s="120"/>
    </row>
    <row r="35" spans="2:5" ht="15" customHeight="1">
      <c r="B35" s="100"/>
      <c r="C35" s="747"/>
      <c r="D35" s="136" t="s">
        <v>135</v>
      </c>
      <c r="E35" s="124">
        <f>SUM(E28:E34)</f>
        <v>0</v>
      </c>
    </row>
    <row r="36" spans="2:5" ht="12" hidden="1" customHeight="1">
      <c r="B36" s="100"/>
      <c r="C36" s="744" t="s">
        <v>125</v>
      </c>
      <c r="D36" s="119"/>
      <c r="E36" s="137"/>
    </row>
    <row r="37" spans="2:5" ht="15" customHeight="1">
      <c r="B37" s="100"/>
      <c r="C37" s="744"/>
      <c r="D37" s="132"/>
      <c r="E37" s="108"/>
    </row>
    <row r="38" spans="2:5" ht="15" customHeight="1">
      <c r="B38" s="100"/>
      <c r="C38" s="744"/>
      <c r="D38" s="236"/>
      <c r="E38" s="111"/>
    </row>
    <row r="39" spans="2:5" ht="15" customHeight="1">
      <c r="B39" s="100"/>
      <c r="C39" s="744"/>
      <c r="D39" s="141"/>
      <c r="E39" s="115"/>
    </row>
    <row r="40" spans="2:5" ht="15" customHeight="1">
      <c r="B40" s="100"/>
      <c r="C40" s="744"/>
      <c r="D40" s="141"/>
      <c r="E40" s="115"/>
    </row>
    <row r="41" spans="2:5" ht="15" customHeight="1">
      <c r="B41" s="100"/>
      <c r="C41" s="744"/>
      <c r="D41" s="141"/>
      <c r="E41" s="115"/>
    </row>
    <row r="42" spans="2:5" ht="12" hidden="1" customHeight="1">
      <c r="B42" s="100"/>
      <c r="C42" s="744"/>
      <c r="D42" s="119"/>
      <c r="E42" s="120"/>
    </row>
    <row r="43" spans="2:5" ht="15" customHeight="1">
      <c r="B43" s="100"/>
      <c r="C43" s="744"/>
      <c r="D43" s="136" t="s">
        <v>135</v>
      </c>
      <c r="E43" s="124">
        <f>SUM(E36:E42)</f>
        <v>0</v>
      </c>
    </row>
    <row r="44" spans="2:5" ht="12" hidden="1" customHeight="1">
      <c r="B44" s="100"/>
      <c r="C44" s="747" t="s">
        <v>126</v>
      </c>
      <c r="D44" s="119"/>
      <c r="E44" s="137"/>
    </row>
    <row r="45" spans="2:5" ht="15" customHeight="1">
      <c r="B45" s="100"/>
      <c r="C45" s="747"/>
      <c r="D45" s="132"/>
      <c r="E45" s="108"/>
    </row>
    <row r="46" spans="2:5" ht="15" customHeight="1">
      <c r="B46" s="100"/>
      <c r="C46" s="747"/>
      <c r="D46" s="236"/>
      <c r="E46" s="111"/>
    </row>
    <row r="47" spans="2:5" ht="15" customHeight="1">
      <c r="B47" s="100"/>
      <c r="C47" s="747"/>
      <c r="D47" s="117"/>
      <c r="E47" s="138"/>
    </row>
    <row r="48" spans="2:5" ht="12" hidden="1" customHeight="1">
      <c r="B48" s="100"/>
      <c r="C48" s="747"/>
      <c r="D48" s="119"/>
      <c r="E48" s="120"/>
    </row>
    <row r="49" spans="2:5" ht="15" customHeight="1">
      <c r="B49" s="100"/>
      <c r="C49" s="747"/>
      <c r="D49" s="136" t="s">
        <v>135</v>
      </c>
      <c r="E49" s="124">
        <f>SUM(E44:E48)</f>
        <v>0</v>
      </c>
    </row>
    <row r="50" spans="2:5" ht="20.100000000000001" customHeight="1">
      <c r="B50" s="100"/>
      <c r="C50" s="748" t="s">
        <v>149</v>
      </c>
      <c r="D50" s="748"/>
      <c r="E50" s="124">
        <f ca="1">SUMIF(D4:E49,"=小計",E4:E49)</f>
        <v>0</v>
      </c>
    </row>
  </sheetData>
  <sheetProtection algorithmName="SHA-512" hashValue="eI6mwXv2/9ODBy+aoJ20lVRFKJ241z42qXElHhVR2B+98kq5on0FDdW0ELIzSVOoMEJzto613sE/sBae9WLmIw==" saltValue="aNF5mvH5bQAEH12WYUrRCg==" spinCount="100000" sheet="1" objects="1" scenarios="1" insertRows="0"/>
  <mergeCells count="7">
    <mergeCell ref="C50:D50"/>
    <mergeCell ref="C4:C11"/>
    <mergeCell ref="C12:C19"/>
    <mergeCell ref="C20:C27"/>
    <mergeCell ref="C28:C35"/>
    <mergeCell ref="C36:C43"/>
    <mergeCell ref="C44:C49"/>
  </mergeCells>
  <phoneticPr fontId="1"/>
  <dataValidations count="1">
    <dataValidation imeMode="halfAlpha" allowBlank="1" showInputMessage="1" showErrorMessage="1" sqref="E43:E47 E35:E39 E25:E30 E51:E53 E14:E19 E5:E9"/>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2018年度　研究助成　申請書[１]</oddHeader>
    <oddFooter>&amp;C&amp;10申請書　1-2.d&amp;R（研究）</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C1:AK44"/>
  <sheetViews>
    <sheetView showGridLines="0" view="pageBreakPreview" zoomScale="70" zoomScaleNormal="90" zoomScaleSheetLayoutView="70" workbookViewId="0">
      <selection activeCell="H10" sqref="H10:AA10"/>
    </sheetView>
  </sheetViews>
  <sheetFormatPr defaultRowHeight="18.75"/>
  <cols>
    <col min="2" max="2" width="29" customWidth="1"/>
    <col min="3" max="3" width="5.5" customWidth="1"/>
    <col min="4" max="4" width="5.5" style="43" customWidth="1"/>
    <col min="5" max="5" width="0.875" style="43" customWidth="1"/>
    <col min="6" max="6" width="5.5" style="1" customWidth="1"/>
    <col min="7" max="7" width="0.875" style="1" customWidth="1"/>
    <col min="8" max="8" width="5.5" style="2" customWidth="1"/>
    <col min="9" max="10" width="5.5" style="1" customWidth="1"/>
    <col min="11" max="11" width="5.5" style="3" customWidth="1"/>
    <col min="12" max="33" width="5.5" style="1" customWidth="1"/>
    <col min="34" max="35" width="0.875" style="1" customWidth="1"/>
    <col min="36" max="36" width="5.5" style="43" customWidth="1"/>
    <col min="37" max="37" width="5.5" customWidth="1"/>
  </cols>
  <sheetData>
    <row r="1" spans="3:37">
      <c r="C1" s="249"/>
      <c r="D1" s="250"/>
      <c r="E1" s="250"/>
      <c r="F1" s="251" t="s">
        <v>230</v>
      </c>
      <c r="G1" s="251"/>
      <c r="H1" s="252"/>
      <c r="I1" s="251"/>
      <c r="J1" s="251"/>
      <c r="K1" s="253"/>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0"/>
      <c r="AK1" s="249"/>
    </row>
    <row r="2" spans="3:37">
      <c r="C2" s="249"/>
      <c r="D2" s="250"/>
      <c r="E2" s="250"/>
      <c r="F2" s="251" t="s">
        <v>206</v>
      </c>
      <c r="G2" s="251"/>
      <c r="H2" s="252"/>
      <c r="I2" s="251"/>
      <c r="J2" s="251"/>
      <c r="K2" s="253"/>
      <c r="L2" s="251"/>
      <c r="M2" s="251"/>
      <c r="N2" s="251"/>
      <c r="O2" s="251"/>
      <c r="P2" s="251"/>
      <c r="Q2" s="251"/>
      <c r="R2" s="251"/>
      <c r="S2" s="251"/>
      <c r="T2" s="251"/>
      <c r="U2" s="251"/>
      <c r="V2" s="251"/>
      <c r="W2" s="251"/>
      <c r="X2" s="251"/>
      <c r="Y2" s="251"/>
      <c r="Z2" s="251"/>
      <c r="AA2" s="251"/>
      <c r="AB2" s="251"/>
      <c r="AC2" s="251"/>
      <c r="AD2" s="251"/>
      <c r="AE2" s="251" t="str">
        <f>IF(【１】申請概要_1.a!T3="","",【１】申請概要_1.a!T3)</f>
        <v>R18-</v>
      </c>
      <c r="AF2" s="251" t="str">
        <f>IF(【１】申請概要_1.a!V3="","",【１】申請概要_1.a!V3)</f>
        <v/>
      </c>
      <c r="AG2" s="251"/>
      <c r="AH2" s="251"/>
      <c r="AI2" s="251"/>
      <c r="AJ2" s="250"/>
      <c r="AK2" s="249"/>
    </row>
    <row r="3" spans="3:37" ht="6.6" customHeight="1" thickBot="1">
      <c r="C3" s="249"/>
      <c r="D3" s="250"/>
      <c r="E3" s="250"/>
      <c r="F3" s="251"/>
      <c r="G3" s="251"/>
      <c r="H3" s="252"/>
      <c r="I3" s="251"/>
      <c r="J3" s="251"/>
      <c r="K3" s="253"/>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0"/>
      <c r="AK3" s="249"/>
    </row>
    <row r="4" spans="3:37" ht="20.100000000000001" customHeight="1">
      <c r="C4" s="249"/>
      <c r="D4" s="250"/>
      <c r="E4" s="250"/>
      <c r="F4" s="841" t="s">
        <v>0</v>
      </c>
      <c r="G4" s="842"/>
      <c r="H4" s="843"/>
      <c r="I4" s="844" t="str">
        <f>IF(【１】申請概要_1.a!$G$31="","",【１】申請概要_1.a!$G$31)</f>
        <v/>
      </c>
      <c r="J4" s="844"/>
      <c r="K4" s="844"/>
      <c r="L4" s="844"/>
      <c r="M4" s="844"/>
      <c r="N4" s="844"/>
      <c r="O4" s="844"/>
      <c r="P4" s="844"/>
      <c r="Q4" s="844"/>
      <c r="R4" s="844"/>
      <c r="S4" s="844"/>
      <c r="T4" s="844"/>
      <c r="U4" s="844"/>
      <c r="V4" s="844"/>
      <c r="W4" s="844"/>
      <c r="X4" s="844"/>
      <c r="Y4" s="844"/>
      <c r="Z4" s="844"/>
      <c r="AA4" s="844"/>
      <c r="AB4" s="844"/>
      <c r="AC4" s="844"/>
      <c r="AD4" s="844"/>
      <c r="AE4" s="844"/>
      <c r="AF4" s="844"/>
      <c r="AG4" s="845"/>
      <c r="AH4" s="254"/>
      <c r="AI4" s="254"/>
      <c r="AJ4" s="250"/>
      <c r="AK4" s="249"/>
    </row>
    <row r="5" spans="3:37" ht="20.100000000000001" customHeight="1" thickBot="1">
      <c r="C5" s="249"/>
      <c r="D5" s="250"/>
      <c r="E5" s="250"/>
      <c r="F5" s="846" t="s">
        <v>207</v>
      </c>
      <c r="G5" s="847"/>
      <c r="H5" s="848"/>
      <c r="I5" s="849" t="str">
        <f>IF(【１】申請概要_1.a!$H$36="お選び下さい","",【１】申請概要_1.a!$H$36)</f>
        <v/>
      </c>
      <c r="J5" s="850"/>
      <c r="K5" s="850"/>
      <c r="L5" s="850"/>
      <c r="M5" s="850"/>
      <c r="N5" s="850"/>
      <c r="O5" s="850"/>
      <c r="P5" s="850"/>
      <c r="Q5" s="850"/>
      <c r="R5" s="851"/>
      <c r="S5" s="846" t="s">
        <v>1</v>
      </c>
      <c r="T5" s="847"/>
      <c r="U5" s="848"/>
      <c r="V5" s="852" t="str">
        <f>IF(【１】申請概要_1.a!$H$42="お選び下さい","",【１】申請概要_1.a!$H$42)</f>
        <v/>
      </c>
      <c r="W5" s="853"/>
      <c r="X5" s="853"/>
      <c r="Y5" s="853"/>
      <c r="Z5" s="854"/>
      <c r="AA5" s="846" t="s">
        <v>208</v>
      </c>
      <c r="AB5" s="847"/>
      <c r="AC5" s="848"/>
      <c r="AD5" s="855" t="str">
        <f>IF('【３】予算_2.a（期間全体）'!$G$8=0,"*****",'【３】予算_2.a（期間全体）'!$G$8)</f>
        <v>*****</v>
      </c>
      <c r="AE5" s="856"/>
      <c r="AF5" s="856"/>
      <c r="AG5" s="857"/>
      <c r="AH5" s="254"/>
      <c r="AI5" s="254"/>
      <c r="AJ5" s="250"/>
      <c r="AK5" s="249"/>
    </row>
    <row r="6" spans="3:37" s="43" customFormat="1" ht="23.45" customHeight="1">
      <c r="C6" s="250"/>
      <c r="D6" s="250"/>
      <c r="E6" s="250"/>
      <c r="F6" s="251"/>
      <c r="G6" s="251"/>
      <c r="H6" s="252"/>
      <c r="I6" s="251"/>
      <c r="J6" s="251"/>
      <c r="K6" s="253"/>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0"/>
      <c r="AK6" s="250"/>
    </row>
    <row r="7" spans="3:37" s="43" customFormat="1" ht="5.0999999999999996" customHeight="1">
      <c r="C7" s="250"/>
      <c r="D7" s="250"/>
      <c r="E7" s="255"/>
      <c r="F7" s="256"/>
      <c r="G7" s="256"/>
      <c r="H7" s="257"/>
      <c r="I7" s="256"/>
      <c r="J7" s="256"/>
      <c r="K7" s="258"/>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0"/>
      <c r="AK7" s="250"/>
    </row>
    <row r="8" spans="3:37" s="43" customFormat="1" ht="5.0999999999999996" customHeight="1" thickBot="1">
      <c r="C8" s="250"/>
      <c r="D8" s="250"/>
      <c r="E8" s="255"/>
      <c r="F8" s="259"/>
      <c r="G8" s="260"/>
      <c r="H8" s="261"/>
      <c r="I8" s="260"/>
      <c r="J8" s="260"/>
      <c r="K8" s="262"/>
      <c r="L8" s="260"/>
      <c r="M8" s="260"/>
      <c r="N8" s="260"/>
      <c r="O8" s="260"/>
      <c r="P8" s="260"/>
      <c r="Q8" s="260"/>
      <c r="R8" s="260"/>
      <c r="S8" s="260"/>
      <c r="T8" s="260"/>
      <c r="U8" s="260"/>
      <c r="V8" s="260"/>
      <c r="W8" s="260"/>
      <c r="X8" s="260"/>
      <c r="Y8" s="260"/>
      <c r="Z8" s="260"/>
      <c r="AA8" s="260"/>
      <c r="AB8" s="260"/>
      <c r="AC8" s="260"/>
      <c r="AD8" s="260"/>
      <c r="AE8" s="260"/>
      <c r="AF8" s="260"/>
      <c r="AG8" s="260"/>
      <c r="AH8" s="260"/>
      <c r="AI8" s="256"/>
      <c r="AJ8" s="250"/>
      <c r="AK8" s="250"/>
    </row>
    <row r="9" spans="3:37" s="43" customFormat="1" ht="17.25">
      <c r="C9" s="250"/>
      <c r="D9" s="250"/>
      <c r="E9" s="255"/>
      <c r="F9" s="828" t="s">
        <v>209</v>
      </c>
      <c r="G9" s="263"/>
      <c r="H9" s="831" t="s">
        <v>231</v>
      </c>
      <c r="I9" s="831"/>
      <c r="J9" s="831"/>
      <c r="K9" s="831"/>
      <c r="L9" s="831"/>
      <c r="M9" s="831"/>
      <c r="N9" s="831"/>
      <c r="O9" s="831"/>
      <c r="P9" s="831"/>
      <c r="Q9" s="831"/>
      <c r="R9" s="831"/>
      <c r="S9" s="831"/>
      <c r="T9" s="831"/>
      <c r="U9" s="831"/>
      <c r="V9" s="831"/>
      <c r="W9" s="831"/>
      <c r="X9" s="831"/>
      <c r="Y9" s="831"/>
      <c r="Z9" s="831"/>
      <c r="AA9" s="831"/>
      <c r="AB9" s="832" t="s">
        <v>6</v>
      </c>
      <c r="AC9" s="832"/>
      <c r="AD9" s="832"/>
      <c r="AE9" s="832"/>
      <c r="AF9" s="832"/>
      <c r="AG9" s="833"/>
      <c r="AH9" s="264"/>
      <c r="AI9" s="265"/>
      <c r="AJ9" s="250"/>
      <c r="AK9" s="250"/>
    </row>
    <row r="10" spans="3:37" s="43" customFormat="1" ht="73.5" customHeight="1">
      <c r="C10" s="250"/>
      <c r="D10" s="250"/>
      <c r="E10" s="255"/>
      <c r="F10" s="829"/>
      <c r="G10" s="266"/>
      <c r="H10" s="834"/>
      <c r="I10" s="834"/>
      <c r="J10" s="834"/>
      <c r="K10" s="834"/>
      <c r="L10" s="834"/>
      <c r="M10" s="834"/>
      <c r="N10" s="834"/>
      <c r="O10" s="834"/>
      <c r="P10" s="834"/>
      <c r="Q10" s="834"/>
      <c r="R10" s="834"/>
      <c r="S10" s="834"/>
      <c r="T10" s="834"/>
      <c r="U10" s="834"/>
      <c r="V10" s="834"/>
      <c r="W10" s="834"/>
      <c r="X10" s="834"/>
      <c r="Y10" s="834"/>
      <c r="Z10" s="834"/>
      <c r="AA10" s="834"/>
      <c r="AB10" s="835"/>
      <c r="AC10" s="835"/>
      <c r="AD10" s="835"/>
      <c r="AE10" s="835"/>
      <c r="AF10" s="835"/>
      <c r="AG10" s="836"/>
      <c r="AH10" s="267"/>
      <c r="AI10" s="268"/>
      <c r="AJ10" s="250"/>
      <c r="AK10" s="250"/>
    </row>
    <row r="11" spans="3:37" s="43" customFormat="1" ht="17.25">
      <c r="C11" s="250"/>
      <c r="D11" s="250"/>
      <c r="E11" s="255"/>
      <c r="F11" s="829"/>
      <c r="G11" s="266"/>
      <c r="H11" s="837" t="s">
        <v>241</v>
      </c>
      <c r="I11" s="837"/>
      <c r="J11" s="837"/>
      <c r="K11" s="837"/>
      <c r="L11" s="837"/>
      <c r="M11" s="837"/>
      <c r="N11" s="837"/>
      <c r="O11" s="837"/>
      <c r="P11" s="837"/>
      <c r="Q11" s="837"/>
      <c r="R11" s="837"/>
      <c r="S11" s="837"/>
      <c r="T11" s="837"/>
      <c r="U11" s="837"/>
      <c r="V11" s="837"/>
      <c r="W11" s="837"/>
      <c r="X11" s="837"/>
      <c r="Y11" s="837"/>
      <c r="Z11" s="837"/>
      <c r="AA11" s="837"/>
      <c r="AB11" s="837"/>
      <c r="AC11" s="837"/>
      <c r="AD11" s="837"/>
      <c r="AE11" s="837"/>
      <c r="AF11" s="837"/>
      <c r="AG11" s="838"/>
      <c r="AH11" s="264"/>
      <c r="AI11" s="265"/>
      <c r="AJ11" s="250"/>
      <c r="AK11" s="250"/>
    </row>
    <row r="12" spans="3:37" s="43" customFormat="1" ht="86.45" customHeight="1">
      <c r="C12" s="250"/>
      <c r="D12" s="250"/>
      <c r="E12" s="255"/>
      <c r="F12" s="829"/>
      <c r="G12" s="266"/>
      <c r="H12" s="776"/>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7"/>
      <c r="AH12" s="267"/>
      <c r="AI12" s="268"/>
      <c r="AJ12" s="250"/>
      <c r="AK12" s="250"/>
    </row>
    <row r="13" spans="3:37" s="43" customFormat="1" ht="5.0999999999999996" customHeight="1">
      <c r="C13" s="250"/>
      <c r="D13" s="250"/>
      <c r="E13" s="255"/>
      <c r="F13" s="829"/>
      <c r="G13" s="266"/>
      <c r="H13" s="269"/>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1"/>
      <c r="AH13" s="267"/>
      <c r="AI13" s="268"/>
      <c r="AJ13" s="250"/>
      <c r="AK13" s="250"/>
    </row>
    <row r="14" spans="3:37" s="43" customFormat="1" ht="5.0999999999999996" customHeight="1">
      <c r="C14" s="250"/>
      <c r="D14" s="250"/>
      <c r="E14" s="255"/>
      <c r="F14" s="829"/>
      <c r="G14" s="272"/>
      <c r="H14" s="273"/>
      <c r="I14" s="274"/>
      <c r="J14" s="274"/>
      <c r="K14" s="274"/>
      <c r="L14" s="274"/>
      <c r="M14" s="274"/>
      <c r="N14" s="274"/>
      <c r="O14" s="274"/>
      <c r="P14" s="274"/>
      <c r="Q14" s="274"/>
      <c r="R14" s="274"/>
      <c r="S14" s="274"/>
      <c r="T14" s="274"/>
      <c r="U14" s="274"/>
      <c r="V14" s="274"/>
      <c r="W14" s="274"/>
      <c r="X14" s="274"/>
      <c r="Y14" s="274"/>
      <c r="Z14" s="274"/>
      <c r="AA14" s="274"/>
      <c r="AB14" s="275"/>
      <c r="AC14" s="274"/>
      <c r="AD14" s="274"/>
      <c r="AE14" s="274"/>
      <c r="AF14" s="274"/>
      <c r="AG14" s="276"/>
      <c r="AH14" s="277"/>
      <c r="AI14" s="268"/>
      <c r="AJ14" s="250"/>
      <c r="AK14" s="250"/>
    </row>
    <row r="15" spans="3:37" s="43" customFormat="1" ht="17.25">
      <c r="C15" s="250"/>
      <c r="D15" s="250"/>
      <c r="E15" s="255"/>
      <c r="F15" s="829"/>
      <c r="G15" s="272"/>
      <c r="H15" s="779" t="s">
        <v>8</v>
      </c>
      <c r="I15" s="779"/>
      <c r="J15" s="779"/>
      <c r="K15" s="779"/>
      <c r="L15" s="779"/>
      <c r="M15" s="779"/>
      <c r="N15" s="779"/>
      <c r="O15" s="779"/>
      <c r="P15" s="779"/>
      <c r="Q15" s="779"/>
      <c r="R15" s="779"/>
      <c r="S15" s="779"/>
      <c r="T15" s="779"/>
      <c r="U15" s="779"/>
      <c r="V15" s="779"/>
      <c r="W15" s="779"/>
      <c r="X15" s="779"/>
      <c r="Y15" s="779"/>
      <c r="Z15" s="779"/>
      <c r="AA15" s="779"/>
      <c r="AB15" s="779"/>
      <c r="AC15" s="779"/>
      <c r="AD15" s="779"/>
      <c r="AE15" s="779"/>
      <c r="AF15" s="779"/>
      <c r="AG15" s="780"/>
      <c r="AH15" s="278"/>
      <c r="AI15" s="279"/>
      <c r="AJ15" s="250"/>
      <c r="AK15" s="250"/>
    </row>
    <row r="16" spans="3:37" s="43" customFormat="1" ht="95.45" customHeight="1" thickBot="1">
      <c r="C16" s="250"/>
      <c r="D16" s="250"/>
      <c r="E16" s="255"/>
      <c r="F16" s="830"/>
      <c r="G16" s="280"/>
      <c r="H16" s="839"/>
      <c r="I16" s="839"/>
      <c r="J16" s="839"/>
      <c r="K16" s="839"/>
      <c r="L16" s="839"/>
      <c r="M16" s="839"/>
      <c r="N16" s="839"/>
      <c r="O16" s="839"/>
      <c r="P16" s="839"/>
      <c r="Q16" s="839"/>
      <c r="R16" s="839"/>
      <c r="S16" s="839"/>
      <c r="T16" s="839"/>
      <c r="U16" s="839"/>
      <c r="V16" s="839"/>
      <c r="W16" s="839"/>
      <c r="X16" s="839"/>
      <c r="Y16" s="839"/>
      <c r="Z16" s="839"/>
      <c r="AA16" s="839"/>
      <c r="AB16" s="839"/>
      <c r="AC16" s="839"/>
      <c r="AD16" s="839"/>
      <c r="AE16" s="839"/>
      <c r="AF16" s="839"/>
      <c r="AG16" s="840"/>
      <c r="AH16" s="277"/>
      <c r="AI16" s="268"/>
      <c r="AJ16" s="250"/>
      <c r="AK16" s="250"/>
    </row>
    <row r="17" spans="3:37" s="43" customFormat="1" ht="5.0999999999999996" customHeight="1">
      <c r="C17" s="250"/>
      <c r="D17" s="250"/>
      <c r="E17" s="255"/>
      <c r="F17" s="281"/>
      <c r="G17" s="272"/>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68"/>
      <c r="AJ17" s="250"/>
      <c r="AK17" s="250"/>
    </row>
    <row r="18" spans="3:37" s="43" customFormat="1" ht="5.0999999999999996" customHeight="1">
      <c r="C18" s="250"/>
      <c r="D18" s="250"/>
      <c r="E18" s="255"/>
      <c r="F18" s="282"/>
      <c r="G18" s="282"/>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50"/>
      <c r="AK18" s="250"/>
    </row>
    <row r="19" spans="3:37" s="43" customFormat="1" ht="17.25">
      <c r="C19" s="250"/>
      <c r="D19" s="250"/>
      <c r="E19" s="250"/>
      <c r="F19" s="251"/>
      <c r="G19" s="251"/>
      <c r="H19" s="254"/>
      <c r="I19" s="283"/>
      <c r="J19" s="251"/>
      <c r="K19" s="284"/>
      <c r="L19" s="283"/>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0"/>
      <c r="AK19" s="250"/>
    </row>
    <row r="20" spans="3:37" s="43" customFormat="1" ht="18" thickBot="1">
      <c r="C20" s="250"/>
      <c r="D20" s="250"/>
      <c r="E20" s="250"/>
      <c r="F20" s="251"/>
      <c r="G20" s="260"/>
      <c r="H20" s="811" t="s">
        <v>210</v>
      </c>
      <c r="I20" s="811"/>
      <c r="J20" s="811"/>
      <c r="K20" s="811"/>
      <c r="L20" s="811"/>
      <c r="M20" s="811"/>
      <c r="N20" s="811"/>
      <c r="O20" s="811"/>
      <c r="P20" s="811"/>
      <c r="Q20" s="811"/>
      <c r="R20" s="811"/>
      <c r="S20" s="811"/>
      <c r="T20" s="811"/>
      <c r="U20" s="811"/>
      <c r="V20" s="811"/>
      <c r="W20" s="811"/>
      <c r="X20" s="811"/>
      <c r="Y20" s="811"/>
      <c r="Z20" s="811"/>
      <c r="AA20" s="811"/>
      <c r="AB20" s="811"/>
      <c r="AC20" s="811"/>
      <c r="AD20" s="811"/>
      <c r="AE20" s="811"/>
      <c r="AF20" s="811"/>
      <c r="AG20" s="811"/>
      <c r="AH20" s="260"/>
      <c r="AI20" s="251"/>
      <c r="AJ20" s="250"/>
      <c r="AK20" s="250"/>
    </row>
    <row r="21" spans="3:37" s="43" customFormat="1" ht="24" customHeight="1">
      <c r="C21" s="250"/>
      <c r="D21" s="250"/>
      <c r="E21" s="250"/>
      <c r="F21" s="769" t="s">
        <v>2</v>
      </c>
      <c r="G21" s="263"/>
      <c r="H21" s="812" t="s">
        <v>211</v>
      </c>
      <c r="I21" s="813"/>
      <c r="J21" s="813"/>
      <c r="K21" s="813"/>
      <c r="L21" s="813"/>
      <c r="M21" s="813"/>
      <c r="N21" s="813"/>
      <c r="O21" s="813"/>
      <c r="P21" s="813"/>
      <c r="Q21" s="813"/>
      <c r="R21" s="813"/>
      <c r="S21" s="813"/>
      <c r="T21" s="813"/>
      <c r="U21" s="813"/>
      <c r="V21" s="813"/>
      <c r="W21" s="813"/>
      <c r="X21" s="813"/>
      <c r="Y21" s="813"/>
      <c r="Z21" s="813"/>
      <c r="AA21" s="813"/>
      <c r="AB21" s="813"/>
      <c r="AC21" s="813"/>
      <c r="AD21" s="813"/>
      <c r="AE21" s="813"/>
      <c r="AF21" s="813"/>
      <c r="AG21" s="814"/>
      <c r="AH21" s="285"/>
      <c r="AI21" s="284"/>
      <c r="AJ21" s="250"/>
      <c r="AK21" s="250"/>
    </row>
    <row r="22" spans="3:37" s="43" customFormat="1" ht="59.45" customHeight="1">
      <c r="C22" s="250"/>
      <c r="D22" s="250"/>
      <c r="E22" s="250"/>
      <c r="F22" s="770"/>
      <c r="G22" s="266"/>
      <c r="H22" s="815"/>
      <c r="I22" s="816"/>
      <c r="J22" s="816"/>
      <c r="K22" s="816"/>
      <c r="L22" s="816"/>
      <c r="M22" s="816"/>
      <c r="N22" s="816"/>
      <c r="O22" s="816"/>
      <c r="P22" s="816"/>
      <c r="Q22" s="816"/>
      <c r="R22" s="816"/>
      <c r="S22" s="816"/>
      <c r="T22" s="816"/>
      <c r="U22" s="816"/>
      <c r="V22" s="816"/>
      <c r="W22" s="816"/>
      <c r="X22" s="816"/>
      <c r="Y22" s="816"/>
      <c r="Z22" s="816"/>
      <c r="AA22" s="816"/>
      <c r="AB22" s="816"/>
      <c r="AC22" s="816"/>
      <c r="AD22" s="816"/>
      <c r="AE22" s="816"/>
      <c r="AF22" s="816"/>
      <c r="AG22" s="817"/>
      <c r="AH22" s="267"/>
      <c r="AI22" s="284"/>
      <c r="AJ22" s="250"/>
      <c r="AK22" s="250"/>
    </row>
    <row r="23" spans="3:37" s="43" customFormat="1" ht="5.0999999999999996" customHeight="1">
      <c r="C23" s="250"/>
      <c r="D23" s="250"/>
      <c r="E23" s="250"/>
      <c r="F23" s="770"/>
      <c r="G23" s="266"/>
      <c r="H23" s="286"/>
      <c r="I23" s="287"/>
      <c r="J23" s="287"/>
      <c r="K23" s="287"/>
      <c r="L23" s="287"/>
      <c r="M23" s="288"/>
      <c r="N23" s="288"/>
      <c r="O23" s="288"/>
      <c r="P23" s="288"/>
      <c r="Q23" s="288"/>
      <c r="R23" s="288"/>
      <c r="S23" s="288"/>
      <c r="T23" s="288"/>
      <c r="U23" s="288"/>
      <c r="V23" s="288"/>
      <c r="W23" s="288"/>
      <c r="X23" s="288"/>
      <c r="Y23" s="288"/>
      <c r="Z23" s="288"/>
      <c r="AA23" s="288"/>
      <c r="AB23" s="288"/>
      <c r="AC23" s="288"/>
      <c r="AD23" s="288"/>
      <c r="AE23" s="288"/>
      <c r="AF23" s="288"/>
      <c r="AG23" s="289"/>
      <c r="AH23" s="267"/>
      <c r="AI23" s="284"/>
      <c r="AJ23" s="250"/>
      <c r="AK23" s="250"/>
    </row>
    <row r="24" spans="3:37">
      <c r="C24" s="249"/>
      <c r="D24" s="250"/>
      <c r="E24" s="250"/>
      <c r="F24" s="770"/>
      <c r="G24" s="272"/>
      <c r="H24" s="818" t="s">
        <v>212</v>
      </c>
      <c r="I24" s="819"/>
      <c r="J24" s="819"/>
      <c r="K24" s="819"/>
      <c r="L24" s="819"/>
      <c r="M24" s="819"/>
      <c r="N24" s="819"/>
      <c r="O24" s="819"/>
      <c r="P24" s="819"/>
      <c r="Q24" s="819"/>
      <c r="R24" s="819"/>
      <c r="S24" s="819"/>
      <c r="T24" s="819"/>
      <c r="U24" s="819"/>
      <c r="V24" s="819"/>
      <c r="W24" s="819"/>
      <c r="X24" s="819"/>
      <c r="Y24" s="819"/>
      <c r="Z24" s="819"/>
      <c r="AA24" s="819"/>
      <c r="AB24" s="819"/>
      <c r="AC24" s="819"/>
      <c r="AD24" s="819"/>
      <c r="AE24" s="819"/>
      <c r="AF24" s="819"/>
      <c r="AG24" s="820"/>
      <c r="AH24" s="290"/>
      <c r="AI24" s="291"/>
      <c r="AJ24" s="250"/>
      <c r="AK24" s="249"/>
    </row>
    <row r="25" spans="3:37" ht="32.450000000000003" customHeight="1">
      <c r="C25" s="249"/>
      <c r="D25" s="250"/>
      <c r="E25" s="250"/>
      <c r="F25" s="770"/>
      <c r="G25" s="272"/>
      <c r="H25" s="821" t="s">
        <v>213</v>
      </c>
      <c r="I25" s="822"/>
      <c r="J25" s="822"/>
      <c r="K25" s="822"/>
      <c r="L25" s="822"/>
      <c r="M25" s="823"/>
      <c r="N25" s="821" t="s">
        <v>5</v>
      </c>
      <c r="O25" s="822"/>
      <c r="P25" s="822"/>
      <c r="Q25" s="822"/>
      <c r="R25" s="822"/>
      <c r="S25" s="822"/>
      <c r="T25" s="822"/>
      <c r="U25" s="822"/>
      <c r="V25" s="822"/>
      <c r="W25" s="822"/>
      <c r="X25" s="822"/>
      <c r="Y25" s="822"/>
      <c r="Z25" s="822"/>
      <c r="AA25" s="822"/>
      <c r="AB25" s="822"/>
      <c r="AC25" s="822"/>
      <c r="AD25" s="822"/>
      <c r="AE25" s="822"/>
      <c r="AF25" s="822"/>
      <c r="AG25" s="824"/>
      <c r="AH25" s="278"/>
      <c r="AI25" s="249"/>
      <c r="AJ25" s="250"/>
      <c r="AK25" s="249"/>
    </row>
    <row r="26" spans="3:37" ht="74.45" customHeight="1" thickBot="1">
      <c r="C26" s="249"/>
      <c r="D26" s="250"/>
      <c r="E26" s="250"/>
      <c r="F26" s="771"/>
      <c r="G26" s="280"/>
      <c r="H26" s="825"/>
      <c r="I26" s="791"/>
      <c r="J26" s="791"/>
      <c r="K26" s="791"/>
      <c r="L26" s="791"/>
      <c r="M26" s="826"/>
      <c r="N26" s="825"/>
      <c r="O26" s="791"/>
      <c r="P26" s="791"/>
      <c r="Q26" s="791"/>
      <c r="R26" s="791"/>
      <c r="S26" s="791"/>
      <c r="T26" s="791"/>
      <c r="U26" s="791"/>
      <c r="V26" s="791"/>
      <c r="W26" s="791"/>
      <c r="X26" s="791"/>
      <c r="Y26" s="791"/>
      <c r="Z26" s="791"/>
      <c r="AA26" s="791"/>
      <c r="AB26" s="791"/>
      <c r="AC26" s="791"/>
      <c r="AD26" s="791"/>
      <c r="AE26" s="791"/>
      <c r="AF26" s="791"/>
      <c r="AG26" s="827"/>
      <c r="AH26" s="277"/>
      <c r="AI26" s="284"/>
      <c r="AJ26" s="250"/>
      <c r="AK26" s="249"/>
    </row>
    <row r="27" spans="3:37" ht="5.0999999999999996" customHeight="1">
      <c r="C27" s="249"/>
      <c r="D27" s="250"/>
      <c r="E27" s="250"/>
      <c r="F27" s="251"/>
      <c r="G27" s="272"/>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84"/>
      <c r="AJ27" s="250"/>
      <c r="AK27" s="249"/>
    </row>
    <row r="28" spans="3:37" ht="19.5" thickBot="1">
      <c r="C28" s="249"/>
      <c r="D28" s="250"/>
      <c r="E28" s="250"/>
      <c r="F28" s="251"/>
      <c r="G28" s="251"/>
      <c r="H28" s="252"/>
      <c r="I28" s="292"/>
      <c r="J28" s="251"/>
      <c r="K28" s="284"/>
      <c r="L28" s="283"/>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0"/>
      <c r="AK28" s="249"/>
    </row>
    <row r="29" spans="3:37" ht="18" customHeight="1" thickTop="1">
      <c r="C29" s="245"/>
      <c r="D29" s="242"/>
      <c r="E29" s="242"/>
      <c r="F29" s="784" t="s">
        <v>214</v>
      </c>
      <c r="G29" s="248"/>
      <c r="H29" s="787" t="s">
        <v>7</v>
      </c>
      <c r="I29" s="788"/>
      <c r="J29" s="788"/>
      <c r="K29" s="788"/>
      <c r="L29" s="788"/>
      <c r="M29" s="788"/>
      <c r="N29" s="788"/>
      <c r="O29" s="788"/>
      <c r="P29" s="788"/>
      <c r="Q29" s="788"/>
      <c r="R29" s="788"/>
      <c r="S29" s="788"/>
      <c r="T29" s="788"/>
      <c r="U29" s="788"/>
      <c r="V29" s="788"/>
      <c r="W29" s="788"/>
      <c r="X29" s="788"/>
      <c r="Y29" s="788"/>
      <c r="Z29" s="788"/>
      <c r="AA29" s="788"/>
      <c r="AB29" s="788"/>
      <c r="AC29" s="788"/>
      <c r="AD29" s="788"/>
      <c r="AE29" s="788"/>
      <c r="AF29" s="788"/>
      <c r="AG29" s="789"/>
      <c r="AH29" s="245"/>
      <c r="AI29" s="245"/>
      <c r="AJ29" s="242"/>
      <c r="AK29" s="245"/>
    </row>
    <row r="30" spans="3:37" ht="61.5" customHeight="1" thickBot="1">
      <c r="C30" s="245"/>
      <c r="D30" s="242"/>
      <c r="E30" s="242"/>
      <c r="F30" s="785"/>
      <c r="G30" s="243"/>
      <c r="H30" s="790"/>
      <c r="I30" s="791"/>
      <c r="J30" s="791"/>
      <c r="K30" s="791"/>
      <c r="L30" s="791"/>
      <c r="M30" s="791"/>
      <c r="N30" s="791"/>
      <c r="O30" s="791"/>
      <c r="P30" s="791"/>
      <c r="Q30" s="791"/>
      <c r="R30" s="791"/>
      <c r="S30" s="791"/>
      <c r="T30" s="791"/>
      <c r="U30" s="791"/>
      <c r="V30" s="791"/>
      <c r="W30" s="791"/>
      <c r="X30" s="791"/>
      <c r="Y30" s="791"/>
      <c r="Z30" s="791"/>
      <c r="AA30" s="791"/>
      <c r="AB30" s="791"/>
      <c r="AC30" s="791"/>
      <c r="AD30" s="791"/>
      <c r="AE30" s="791"/>
      <c r="AF30" s="791"/>
      <c r="AG30" s="792"/>
      <c r="AH30" s="247"/>
      <c r="AI30" s="247"/>
      <c r="AJ30" s="242"/>
      <c r="AK30" s="245"/>
    </row>
    <row r="31" spans="3:37" ht="39.950000000000003" customHeight="1" thickBot="1">
      <c r="C31" s="245"/>
      <c r="D31" s="242"/>
      <c r="E31" s="242"/>
      <c r="F31" s="785"/>
      <c r="G31" s="243"/>
      <c r="H31" s="793" t="s">
        <v>215</v>
      </c>
      <c r="I31" s="794"/>
      <c r="J31" s="794"/>
      <c r="K31" s="794"/>
      <c r="L31" s="795" t="s">
        <v>216</v>
      </c>
      <c r="M31" s="796"/>
      <c r="N31" s="796"/>
      <c r="O31" s="796"/>
      <c r="P31" s="796"/>
      <c r="Q31" s="796"/>
      <c r="R31" s="796"/>
      <c r="S31" s="796"/>
      <c r="T31" s="796"/>
      <c r="U31" s="796"/>
      <c r="V31" s="796"/>
      <c r="W31" s="797"/>
      <c r="X31" s="798" t="s">
        <v>217</v>
      </c>
      <c r="Y31" s="799"/>
      <c r="Z31" s="799"/>
      <c r="AA31" s="799"/>
      <c r="AB31" s="799"/>
      <c r="AC31" s="799"/>
      <c r="AD31" s="799"/>
      <c r="AE31" s="799"/>
      <c r="AF31" s="799"/>
      <c r="AG31" s="800"/>
      <c r="AH31" s="245"/>
      <c r="AI31" s="245"/>
      <c r="AJ31" s="242"/>
      <c r="AK31" s="245"/>
    </row>
    <row r="32" spans="3:37" s="245" customFormat="1" ht="60.95" customHeight="1">
      <c r="D32" s="242"/>
      <c r="E32" s="242"/>
      <c r="F32" s="785"/>
      <c r="G32" s="243"/>
      <c r="H32" s="801"/>
      <c r="I32" s="802"/>
      <c r="J32" s="802"/>
      <c r="K32" s="803"/>
      <c r="L32" s="804"/>
      <c r="M32" s="805"/>
      <c r="N32" s="805"/>
      <c r="O32" s="805"/>
      <c r="P32" s="805"/>
      <c r="Q32" s="805"/>
      <c r="R32" s="805"/>
      <c r="S32" s="805"/>
      <c r="T32" s="805"/>
      <c r="U32" s="805"/>
      <c r="V32" s="805"/>
      <c r="W32" s="806"/>
      <c r="X32" s="804"/>
      <c r="Y32" s="805"/>
      <c r="Z32" s="805"/>
      <c r="AA32" s="805"/>
      <c r="AB32" s="805"/>
      <c r="AC32" s="805"/>
      <c r="AD32" s="805"/>
      <c r="AE32" s="805"/>
      <c r="AF32" s="805"/>
      <c r="AG32" s="807"/>
      <c r="AH32" s="244"/>
      <c r="AI32" s="244"/>
      <c r="AJ32" s="242"/>
    </row>
    <row r="33" spans="3:37" s="245" customFormat="1" ht="60.95" customHeight="1">
      <c r="D33" s="242"/>
      <c r="E33" s="242"/>
      <c r="F33" s="785"/>
      <c r="G33" s="243"/>
      <c r="H33" s="762"/>
      <c r="I33" s="763"/>
      <c r="J33" s="763"/>
      <c r="K33" s="764"/>
      <c r="L33" s="765"/>
      <c r="M33" s="766"/>
      <c r="N33" s="766"/>
      <c r="O33" s="766"/>
      <c r="P33" s="766"/>
      <c r="Q33" s="766"/>
      <c r="R33" s="766"/>
      <c r="S33" s="766"/>
      <c r="T33" s="766"/>
      <c r="U33" s="766"/>
      <c r="V33" s="766"/>
      <c r="W33" s="767"/>
      <c r="X33" s="765"/>
      <c r="Y33" s="766"/>
      <c r="Z33" s="766"/>
      <c r="AA33" s="766"/>
      <c r="AB33" s="766"/>
      <c r="AC33" s="766"/>
      <c r="AD33" s="766"/>
      <c r="AE33" s="766"/>
      <c r="AF33" s="766"/>
      <c r="AG33" s="768"/>
      <c r="AH33" s="244"/>
      <c r="AI33" s="244"/>
      <c r="AJ33" s="242"/>
    </row>
    <row r="34" spans="3:37" s="245" customFormat="1" ht="60.95" customHeight="1">
      <c r="D34" s="242"/>
      <c r="E34" s="242"/>
      <c r="F34" s="785"/>
      <c r="G34" s="243"/>
      <c r="H34" s="762"/>
      <c r="I34" s="763"/>
      <c r="J34" s="763"/>
      <c r="K34" s="764"/>
      <c r="L34" s="765"/>
      <c r="M34" s="766"/>
      <c r="N34" s="766"/>
      <c r="O34" s="766"/>
      <c r="P34" s="766"/>
      <c r="Q34" s="766"/>
      <c r="R34" s="766"/>
      <c r="S34" s="766"/>
      <c r="T34" s="766"/>
      <c r="U34" s="766"/>
      <c r="V34" s="766"/>
      <c r="W34" s="767"/>
      <c r="X34" s="765"/>
      <c r="Y34" s="766"/>
      <c r="Z34" s="766"/>
      <c r="AA34" s="766"/>
      <c r="AB34" s="766"/>
      <c r="AC34" s="766"/>
      <c r="AD34" s="766"/>
      <c r="AE34" s="766"/>
      <c r="AF34" s="766"/>
      <c r="AG34" s="768"/>
      <c r="AH34" s="244"/>
      <c r="AI34" s="244"/>
      <c r="AJ34" s="242"/>
    </row>
    <row r="35" spans="3:37" s="245" customFormat="1" ht="60.95" customHeight="1">
      <c r="D35" s="242"/>
      <c r="E35" s="242"/>
      <c r="F35" s="785"/>
      <c r="G35" s="243"/>
      <c r="H35" s="762"/>
      <c r="I35" s="763"/>
      <c r="J35" s="763"/>
      <c r="K35" s="764"/>
      <c r="L35" s="765"/>
      <c r="M35" s="766"/>
      <c r="N35" s="766"/>
      <c r="O35" s="766"/>
      <c r="P35" s="766"/>
      <c r="Q35" s="766"/>
      <c r="R35" s="766"/>
      <c r="S35" s="766"/>
      <c r="T35" s="766"/>
      <c r="U35" s="766"/>
      <c r="V35" s="766"/>
      <c r="W35" s="767"/>
      <c r="X35" s="765"/>
      <c r="Y35" s="766"/>
      <c r="Z35" s="766"/>
      <c r="AA35" s="766"/>
      <c r="AB35" s="766"/>
      <c r="AC35" s="766"/>
      <c r="AD35" s="766"/>
      <c r="AE35" s="766"/>
      <c r="AF35" s="766"/>
      <c r="AG35" s="768"/>
      <c r="AH35" s="244"/>
      <c r="AI35" s="244"/>
      <c r="AJ35" s="242"/>
    </row>
    <row r="36" spans="3:37" s="245" customFormat="1" ht="60.95" customHeight="1" thickBot="1">
      <c r="D36" s="242"/>
      <c r="E36" s="242"/>
      <c r="F36" s="786"/>
      <c r="G36" s="246"/>
      <c r="H36" s="808"/>
      <c r="I36" s="809"/>
      <c r="J36" s="809"/>
      <c r="K36" s="810"/>
      <c r="L36" s="757"/>
      <c r="M36" s="758"/>
      <c r="N36" s="758"/>
      <c r="O36" s="758"/>
      <c r="P36" s="758"/>
      <c r="Q36" s="758"/>
      <c r="R36" s="758"/>
      <c r="S36" s="758"/>
      <c r="T36" s="758"/>
      <c r="U36" s="758"/>
      <c r="V36" s="758"/>
      <c r="W36" s="759"/>
      <c r="X36" s="757"/>
      <c r="Y36" s="758"/>
      <c r="Z36" s="758"/>
      <c r="AA36" s="758"/>
      <c r="AB36" s="758"/>
      <c r="AC36" s="758"/>
      <c r="AD36" s="758"/>
      <c r="AE36" s="758"/>
      <c r="AF36" s="758"/>
      <c r="AG36" s="760"/>
      <c r="AH36" s="244"/>
      <c r="AI36" s="244"/>
      <c r="AJ36" s="242"/>
    </row>
    <row r="37" spans="3:37" ht="27.6" customHeight="1" thickTop="1">
      <c r="C37" s="249"/>
      <c r="D37" s="249"/>
      <c r="E37" s="249"/>
      <c r="F37" s="249"/>
      <c r="G37" s="249"/>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49"/>
      <c r="AI37" s="249"/>
      <c r="AJ37" s="249"/>
      <c r="AK37" s="249"/>
    </row>
    <row r="38" spans="3:37" ht="19.5" thickBot="1">
      <c r="C38" s="249"/>
      <c r="D38" s="250"/>
      <c r="E38" s="255"/>
      <c r="F38" s="256"/>
      <c r="G38" s="256"/>
      <c r="H38" s="761" t="s">
        <v>218</v>
      </c>
      <c r="I38" s="761"/>
      <c r="J38" s="761"/>
      <c r="K38" s="761"/>
      <c r="L38" s="761"/>
      <c r="M38" s="761"/>
      <c r="N38" s="761"/>
      <c r="O38" s="761"/>
      <c r="P38" s="761"/>
      <c r="Q38" s="761"/>
      <c r="R38" s="761"/>
      <c r="S38" s="761"/>
      <c r="T38" s="761"/>
      <c r="U38" s="761"/>
      <c r="V38" s="761"/>
      <c r="W38" s="761"/>
      <c r="X38" s="761"/>
      <c r="Y38" s="761"/>
      <c r="Z38" s="761"/>
      <c r="AA38" s="761"/>
      <c r="AB38" s="761"/>
      <c r="AC38" s="761"/>
      <c r="AD38" s="761"/>
      <c r="AE38" s="761"/>
      <c r="AF38" s="761"/>
      <c r="AG38" s="761"/>
      <c r="AH38" s="256"/>
      <c r="AI38" s="251"/>
      <c r="AJ38" s="250"/>
      <c r="AK38" s="249"/>
    </row>
    <row r="39" spans="3:37">
      <c r="C39" s="249"/>
      <c r="D39" s="250"/>
      <c r="E39" s="255"/>
      <c r="F39" s="769" t="s">
        <v>3</v>
      </c>
      <c r="G39" s="295"/>
      <c r="H39" s="772" t="s">
        <v>10</v>
      </c>
      <c r="I39" s="773"/>
      <c r="J39" s="773"/>
      <c r="K39" s="773"/>
      <c r="L39" s="773"/>
      <c r="M39" s="773"/>
      <c r="N39" s="773"/>
      <c r="O39" s="773"/>
      <c r="P39" s="773"/>
      <c r="Q39" s="773"/>
      <c r="R39" s="773"/>
      <c r="S39" s="773"/>
      <c r="T39" s="773" t="s">
        <v>9</v>
      </c>
      <c r="U39" s="773"/>
      <c r="V39" s="773"/>
      <c r="W39" s="773"/>
      <c r="X39" s="773"/>
      <c r="Y39" s="773"/>
      <c r="Z39" s="773"/>
      <c r="AA39" s="773"/>
      <c r="AB39" s="773"/>
      <c r="AC39" s="773"/>
      <c r="AD39" s="773"/>
      <c r="AE39" s="773"/>
      <c r="AF39" s="773"/>
      <c r="AG39" s="774"/>
      <c r="AH39" s="279"/>
      <c r="AI39" s="250"/>
      <c r="AJ39" s="250"/>
      <c r="AK39" s="249"/>
    </row>
    <row r="40" spans="3:37" ht="75" customHeight="1">
      <c r="C40" s="249"/>
      <c r="D40" s="250"/>
      <c r="E40" s="255"/>
      <c r="F40" s="770"/>
      <c r="G40" s="293"/>
      <c r="H40" s="775"/>
      <c r="I40" s="776"/>
      <c r="J40" s="776"/>
      <c r="K40" s="776"/>
      <c r="L40" s="776"/>
      <c r="M40" s="776"/>
      <c r="N40" s="776"/>
      <c r="O40" s="776"/>
      <c r="P40" s="776"/>
      <c r="Q40" s="776"/>
      <c r="R40" s="776"/>
      <c r="S40" s="776"/>
      <c r="T40" s="776"/>
      <c r="U40" s="776"/>
      <c r="V40" s="776"/>
      <c r="W40" s="776"/>
      <c r="X40" s="776"/>
      <c r="Y40" s="776"/>
      <c r="Z40" s="776"/>
      <c r="AA40" s="776"/>
      <c r="AB40" s="776"/>
      <c r="AC40" s="776"/>
      <c r="AD40" s="776"/>
      <c r="AE40" s="776"/>
      <c r="AF40" s="776"/>
      <c r="AG40" s="777"/>
      <c r="AH40" s="268"/>
      <c r="AI40" s="284"/>
      <c r="AJ40" s="250"/>
      <c r="AK40" s="249"/>
    </row>
    <row r="41" spans="3:37" s="43" customFormat="1" ht="18" customHeight="1">
      <c r="C41" s="250"/>
      <c r="D41" s="250"/>
      <c r="E41" s="255"/>
      <c r="F41" s="770"/>
      <c r="G41" s="293"/>
      <c r="H41" s="778" t="s">
        <v>4</v>
      </c>
      <c r="I41" s="779"/>
      <c r="J41" s="779"/>
      <c r="K41" s="779"/>
      <c r="L41" s="779"/>
      <c r="M41" s="779"/>
      <c r="N41" s="779"/>
      <c r="O41" s="779"/>
      <c r="P41" s="779"/>
      <c r="Q41" s="779"/>
      <c r="R41" s="779"/>
      <c r="S41" s="779"/>
      <c r="T41" s="779"/>
      <c r="U41" s="779"/>
      <c r="V41" s="779"/>
      <c r="W41" s="779"/>
      <c r="X41" s="779"/>
      <c r="Y41" s="779"/>
      <c r="Z41" s="779"/>
      <c r="AA41" s="779"/>
      <c r="AB41" s="779"/>
      <c r="AC41" s="779"/>
      <c r="AD41" s="779"/>
      <c r="AE41" s="779"/>
      <c r="AF41" s="779"/>
      <c r="AG41" s="780"/>
      <c r="AH41" s="279"/>
      <c r="AI41" s="249"/>
      <c r="AJ41" s="250"/>
      <c r="AK41" s="250"/>
    </row>
    <row r="42" spans="3:37" s="43" customFormat="1" ht="78" customHeight="1" thickBot="1">
      <c r="C42" s="250"/>
      <c r="D42" s="250"/>
      <c r="E42" s="255"/>
      <c r="F42" s="771"/>
      <c r="G42" s="296"/>
      <c r="H42" s="781"/>
      <c r="I42" s="782"/>
      <c r="J42" s="782"/>
      <c r="K42" s="782"/>
      <c r="L42" s="782"/>
      <c r="M42" s="782"/>
      <c r="N42" s="782"/>
      <c r="O42" s="782"/>
      <c r="P42" s="782"/>
      <c r="Q42" s="782"/>
      <c r="R42" s="782"/>
      <c r="S42" s="782"/>
      <c r="T42" s="782"/>
      <c r="U42" s="782"/>
      <c r="V42" s="782"/>
      <c r="W42" s="782"/>
      <c r="X42" s="782"/>
      <c r="Y42" s="782"/>
      <c r="Z42" s="782"/>
      <c r="AA42" s="782"/>
      <c r="AB42" s="782"/>
      <c r="AC42" s="782"/>
      <c r="AD42" s="782"/>
      <c r="AE42" s="782"/>
      <c r="AF42" s="782"/>
      <c r="AG42" s="783"/>
      <c r="AH42" s="268"/>
      <c r="AI42" s="284"/>
      <c r="AJ42" s="250"/>
      <c r="AK42" s="250"/>
    </row>
    <row r="43" spans="3:37" ht="5.0999999999999996" hidden="1" customHeight="1">
      <c r="C43" s="249"/>
      <c r="D43" s="250"/>
      <c r="E43" s="255"/>
      <c r="F43" s="256"/>
      <c r="G43" s="256"/>
      <c r="H43" s="257"/>
      <c r="I43" s="256"/>
      <c r="J43" s="256"/>
      <c r="K43" s="258"/>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1"/>
      <c r="AJ43" s="250"/>
      <c r="AK43" s="249"/>
    </row>
    <row r="44" spans="3:37">
      <c r="C44" s="249"/>
      <c r="D44" s="250"/>
      <c r="E44" s="250"/>
      <c r="F44" s="251"/>
      <c r="G44" s="251"/>
      <c r="H44" s="252"/>
      <c r="I44" s="251"/>
      <c r="J44" s="251"/>
      <c r="K44" s="253"/>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0"/>
      <c r="AK44" s="249"/>
    </row>
  </sheetData>
  <sheetProtection algorithmName="SHA-512" hashValue="DeJPDTftxtEJcFljShPw9F8BC7o6T1AIrfLo9vB+nnPijJdy6XoXbv/bdB50+yDOg5vmS3XUDXYtF32vGrknOw==" saltValue="LV5ICdUaEorrjtonVkC7Lg==" spinCount="100000" sheet="1" formatCells="0" formatColumns="0" formatRows="0" insertColumns="0" insertRows="0" deleteColumns="0" deleteRows="0" selectLockedCells="1"/>
  <mergeCells count="55">
    <mergeCell ref="F4:H4"/>
    <mergeCell ref="I4:AG4"/>
    <mergeCell ref="F5:H5"/>
    <mergeCell ref="I5:R5"/>
    <mergeCell ref="S5:U5"/>
    <mergeCell ref="V5:Z5"/>
    <mergeCell ref="AA5:AC5"/>
    <mergeCell ref="AD5:AG5"/>
    <mergeCell ref="F9:F16"/>
    <mergeCell ref="H9:AA9"/>
    <mergeCell ref="AB9:AG9"/>
    <mergeCell ref="H10:AA10"/>
    <mergeCell ref="AB10:AG10"/>
    <mergeCell ref="H11:AG11"/>
    <mergeCell ref="H12:AG12"/>
    <mergeCell ref="H15:AG15"/>
    <mergeCell ref="H16:AG16"/>
    <mergeCell ref="H20:AG20"/>
    <mergeCell ref="F21:F26"/>
    <mergeCell ref="H21:AG21"/>
    <mergeCell ref="H22:AG22"/>
    <mergeCell ref="H24:AG24"/>
    <mergeCell ref="H25:M25"/>
    <mergeCell ref="N25:AG25"/>
    <mergeCell ref="H26:M26"/>
    <mergeCell ref="N26:AG26"/>
    <mergeCell ref="F29:F36"/>
    <mergeCell ref="H29:AG29"/>
    <mergeCell ref="H30:AG30"/>
    <mergeCell ref="H31:K31"/>
    <mergeCell ref="L31:W31"/>
    <mergeCell ref="X31:AG31"/>
    <mergeCell ref="H32:K32"/>
    <mergeCell ref="L32:W32"/>
    <mergeCell ref="X32:AG32"/>
    <mergeCell ref="H33:K33"/>
    <mergeCell ref="L33:W33"/>
    <mergeCell ref="X33:AG33"/>
    <mergeCell ref="H34:K34"/>
    <mergeCell ref="L34:W34"/>
    <mergeCell ref="X34:AG34"/>
    <mergeCell ref="H36:K36"/>
    <mergeCell ref="F39:F42"/>
    <mergeCell ref="H39:S39"/>
    <mergeCell ref="T39:AG39"/>
    <mergeCell ref="H40:S40"/>
    <mergeCell ref="T40:AG40"/>
    <mergeCell ref="H41:AG41"/>
    <mergeCell ref="H42:AG42"/>
    <mergeCell ref="L36:W36"/>
    <mergeCell ref="X36:AG36"/>
    <mergeCell ref="H38:AG38"/>
    <mergeCell ref="H35:K35"/>
    <mergeCell ref="L35:W35"/>
    <mergeCell ref="X35:AG35"/>
  </mergeCells>
  <phoneticPr fontId="1"/>
  <pageMargins left="0.23622047244094491" right="0.23622047244094491" top="0.74803149606299213" bottom="0.74803149606299213" header="0.31496062992125984" footer="0.31496062992125984"/>
  <pageSetup paperSize="8" scale="75" fitToHeight="0" orientation="portrait" r:id="rId1"/>
  <headerFooter>
    <oddHeader>&amp;R&amp;8三井物産環境基金　　2018年度　研究助成　申請書[１]</oddHeader>
    <oddFooter>&amp;C1-3&amp;R（研究）</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V7"/>
  <sheetViews>
    <sheetView workbookViewId="0">
      <selection activeCell="A4" sqref="A4"/>
    </sheetView>
  </sheetViews>
  <sheetFormatPr defaultRowHeight="18.75"/>
  <cols>
    <col min="56" max="56" width="9.375" bestFit="1" customWidth="1"/>
    <col min="58" max="58" width="9.375" bestFit="1" customWidth="1"/>
    <col min="60" max="60" width="9.375" bestFit="1" customWidth="1"/>
    <col min="62" max="67" width="9.375" bestFit="1" customWidth="1"/>
  </cols>
  <sheetData>
    <row r="1" spans="2:74" s="143" customFormat="1" ht="11.25" customHeight="1">
      <c r="B1" s="869" t="s">
        <v>152</v>
      </c>
      <c r="C1" s="869"/>
      <c r="D1" s="863" t="s">
        <v>153</v>
      </c>
      <c r="E1" s="864"/>
      <c r="F1" s="865"/>
      <c r="G1" s="870" t="s">
        <v>154</v>
      </c>
      <c r="H1" s="871"/>
      <c r="I1" s="871"/>
      <c r="J1" s="871"/>
      <c r="K1" s="872"/>
      <c r="L1" s="870" t="s">
        <v>155</v>
      </c>
      <c r="M1" s="871"/>
      <c r="N1" s="871"/>
      <c r="O1" s="871"/>
      <c r="P1" s="871"/>
      <c r="Q1" s="871"/>
      <c r="R1" s="871"/>
      <c r="S1" s="871"/>
      <c r="T1" s="872"/>
      <c r="U1" s="863" t="s">
        <v>156</v>
      </c>
      <c r="V1" s="864"/>
      <c r="W1" s="864"/>
      <c r="X1" s="869" t="s">
        <v>157</v>
      </c>
      <c r="Y1" s="869"/>
      <c r="Z1" s="869"/>
      <c r="AA1" s="869"/>
      <c r="AB1" s="866" t="s">
        <v>158</v>
      </c>
      <c r="AC1" s="866"/>
      <c r="AD1" s="866"/>
      <c r="AE1" s="866"/>
      <c r="AF1" s="866"/>
      <c r="AG1" s="866"/>
      <c r="AH1" s="866"/>
      <c r="AI1" s="866"/>
      <c r="AJ1" s="144" t="s">
        <v>244</v>
      </c>
      <c r="AK1" s="867" t="s">
        <v>245</v>
      </c>
      <c r="AL1" s="867"/>
      <c r="AM1" s="867"/>
      <c r="AN1" s="144" t="s">
        <v>246</v>
      </c>
      <c r="AO1" s="866" t="s">
        <v>247</v>
      </c>
      <c r="AP1" s="866"/>
      <c r="AQ1" s="866"/>
      <c r="AR1" s="866"/>
      <c r="AS1" s="145" t="s">
        <v>159</v>
      </c>
      <c r="AT1" s="868" t="s">
        <v>160</v>
      </c>
      <c r="AU1" s="868"/>
      <c r="AV1" s="868"/>
      <c r="AW1" s="868"/>
      <c r="AX1" s="866" t="s">
        <v>161</v>
      </c>
      <c r="AY1" s="866"/>
      <c r="AZ1" s="866"/>
      <c r="BA1" s="863" t="s">
        <v>162</v>
      </c>
      <c r="BB1" s="864"/>
      <c r="BC1" s="864"/>
      <c r="BD1" s="865"/>
      <c r="BE1" s="146"/>
      <c r="BF1" s="858" t="s">
        <v>248</v>
      </c>
      <c r="BG1" s="859"/>
      <c r="BH1" s="859"/>
      <c r="BI1" s="859"/>
      <c r="BJ1" s="859"/>
      <c r="BK1" s="859"/>
      <c r="BL1" s="859"/>
      <c r="BM1" s="859"/>
      <c r="BN1" s="859"/>
      <c r="BO1" s="860"/>
      <c r="BP1" s="861" t="s">
        <v>163</v>
      </c>
      <c r="BQ1" s="862"/>
      <c r="BR1" s="862"/>
      <c r="BS1" s="862"/>
      <c r="BT1" s="862"/>
      <c r="BU1" s="862"/>
      <c r="BV1" s="862"/>
    </row>
    <row r="2" spans="2:74" s="147" customFormat="1" ht="78.75">
      <c r="B2" s="145" t="s">
        <v>164</v>
      </c>
      <c r="C2" s="148" t="s">
        <v>165</v>
      </c>
      <c r="D2" s="149" t="s">
        <v>15</v>
      </c>
      <c r="E2" s="149" t="s">
        <v>14</v>
      </c>
      <c r="F2" s="150" t="s">
        <v>16</v>
      </c>
      <c r="G2" s="151" t="s">
        <v>27</v>
      </c>
      <c r="H2" s="151" t="s">
        <v>28</v>
      </c>
      <c r="I2" s="151" t="s">
        <v>16</v>
      </c>
      <c r="J2" s="151" t="s">
        <v>166</v>
      </c>
      <c r="K2" s="151" t="s">
        <v>29</v>
      </c>
      <c r="L2" s="152" t="s">
        <v>167</v>
      </c>
      <c r="M2" s="153" t="s">
        <v>168</v>
      </c>
      <c r="N2" s="151" t="s">
        <v>20</v>
      </c>
      <c r="O2" s="151" t="s">
        <v>169</v>
      </c>
      <c r="P2" s="153" t="s">
        <v>170</v>
      </c>
      <c r="Q2" s="151" t="s">
        <v>171</v>
      </c>
      <c r="R2" s="151" t="s">
        <v>52</v>
      </c>
      <c r="S2" s="151" t="s">
        <v>54</v>
      </c>
      <c r="T2" s="151" t="s">
        <v>172</v>
      </c>
      <c r="U2" s="154" t="s">
        <v>168</v>
      </c>
      <c r="V2" s="145" t="s">
        <v>20</v>
      </c>
      <c r="W2" s="145" t="s">
        <v>173</v>
      </c>
      <c r="X2" s="148" t="s">
        <v>174</v>
      </c>
      <c r="Y2" s="145" t="s">
        <v>16</v>
      </c>
      <c r="Z2" s="148" t="s">
        <v>175</v>
      </c>
      <c r="AA2" s="155" t="s">
        <v>176</v>
      </c>
      <c r="AB2" s="148" t="s">
        <v>27</v>
      </c>
      <c r="AC2" s="148" t="s">
        <v>28</v>
      </c>
      <c r="AD2" s="148" t="s">
        <v>16</v>
      </c>
      <c r="AE2" s="148" t="s">
        <v>177</v>
      </c>
      <c r="AF2" s="148" t="s">
        <v>60</v>
      </c>
      <c r="AG2" s="148" t="s">
        <v>29</v>
      </c>
      <c r="AH2" s="148" t="s">
        <v>52</v>
      </c>
      <c r="AI2" s="148" t="s">
        <v>172</v>
      </c>
      <c r="AJ2" s="156"/>
      <c r="AK2" s="157" t="s">
        <v>178</v>
      </c>
      <c r="AL2" s="157" t="s">
        <v>179</v>
      </c>
      <c r="AM2" s="157" t="s">
        <v>180</v>
      </c>
      <c r="AN2" s="148" t="s">
        <v>181</v>
      </c>
      <c r="AO2" s="148"/>
      <c r="AP2" s="148"/>
      <c r="AQ2" s="148"/>
      <c r="AR2" s="148"/>
      <c r="AS2" s="158" t="s">
        <v>68</v>
      </c>
      <c r="AT2" s="148" t="s">
        <v>182</v>
      </c>
      <c r="AU2" s="148" t="s">
        <v>183</v>
      </c>
      <c r="AV2" s="148" t="s">
        <v>184</v>
      </c>
      <c r="AW2" s="148" t="s">
        <v>183</v>
      </c>
      <c r="AX2" s="148" t="s">
        <v>185</v>
      </c>
      <c r="AY2" s="148" t="s">
        <v>186</v>
      </c>
      <c r="AZ2" s="148" t="s">
        <v>187</v>
      </c>
      <c r="BA2" s="159" t="s">
        <v>188</v>
      </c>
      <c r="BB2" s="159" t="s">
        <v>189</v>
      </c>
      <c r="BC2" s="159" t="s">
        <v>117</v>
      </c>
      <c r="BD2" s="148" t="s">
        <v>190</v>
      </c>
      <c r="BE2" s="160" t="s">
        <v>191</v>
      </c>
      <c r="BF2" s="148" t="s">
        <v>192</v>
      </c>
      <c r="BG2" s="148" t="s">
        <v>193</v>
      </c>
      <c r="BH2" s="148" t="s">
        <v>194</v>
      </c>
      <c r="BI2" s="148" t="s">
        <v>195</v>
      </c>
      <c r="BJ2" s="148" t="s">
        <v>196</v>
      </c>
      <c r="BK2" s="148" t="s">
        <v>197</v>
      </c>
      <c r="BL2" s="148" t="s">
        <v>198</v>
      </c>
      <c r="BM2" s="148" t="s">
        <v>199</v>
      </c>
      <c r="BN2" s="159" t="s">
        <v>108</v>
      </c>
      <c r="BO2" s="159" t="s">
        <v>110</v>
      </c>
      <c r="BP2" s="161" t="s">
        <v>121</v>
      </c>
      <c r="BQ2" s="161" t="s">
        <v>200</v>
      </c>
      <c r="BR2" s="161" t="s">
        <v>201</v>
      </c>
      <c r="BS2" s="161" t="s">
        <v>124</v>
      </c>
      <c r="BT2" s="161" t="s">
        <v>202</v>
      </c>
      <c r="BU2" s="161" t="s">
        <v>126</v>
      </c>
      <c r="BV2" s="161" t="s">
        <v>203</v>
      </c>
    </row>
    <row r="3" spans="2:74" s="219" customFormat="1"/>
    <row r="4" spans="2:74">
      <c r="B4" t="s">
        <v>204</v>
      </c>
      <c r="C4" s="162">
        <f>【１】申請概要_1.a!V3</f>
        <v>0</v>
      </c>
      <c r="D4" t="str">
        <f>【１】申請概要_1.a!I4</f>
        <v>お選び下さい</v>
      </c>
      <c r="E4">
        <f>【１】申請概要_1.a!O5</f>
        <v>0</v>
      </c>
      <c r="F4">
        <f>【１】申請概要_1.a!O4</f>
        <v>0</v>
      </c>
      <c r="G4">
        <f>【１】申請概要_1.a!I15</f>
        <v>0</v>
      </c>
      <c r="H4">
        <f>【１】申請概要_1.a!L15</f>
        <v>0</v>
      </c>
      <c r="I4" t="str">
        <f>【１】申請概要_1.a!I14&amp;" "&amp;【１】申請概要_1.a!L14</f>
        <v xml:space="preserve"> </v>
      </c>
      <c r="J4">
        <f>【１】申請概要_1.a!R13</f>
        <v>0</v>
      </c>
      <c r="K4">
        <f>【１】申請概要_1.a!R15</f>
        <v>0</v>
      </c>
      <c r="L4" t="str">
        <f>【１】申請概要_1.a!G19</f>
        <v>お選び下さい</v>
      </c>
      <c r="M4" s="142" t="str">
        <f>CONCATENATE(【１】申請概要_1.a!K19,"-",【１】申請概要_1.a!M19)</f>
        <v>-</v>
      </c>
      <c r="N4" t="str">
        <f>【１】申請概要_1.a!N19</f>
        <v>お選び下さい</v>
      </c>
      <c r="O4">
        <f>【１】申請概要_1.a!Q19</f>
        <v>0</v>
      </c>
      <c r="P4" s="162">
        <f>【１】申請概要_1.a!G21</f>
        <v>0</v>
      </c>
      <c r="Q4">
        <f>【１】申請概要_1.a!P21</f>
        <v>0</v>
      </c>
      <c r="R4" s="142" t="str">
        <f>CONCATENATE(【１】申請概要_1.a!I23,"-",【１】申請概要_1.a!L23,"-",【１】申請概要_1.a!O23)</f>
        <v>--</v>
      </c>
      <c r="S4" s="142" t="str">
        <f>CONCATENATE(【１】申請概要_1.a!I24,"-",【１】申請概要_1.a!L24,"-",【１】申請概要_1.a!O24)</f>
        <v>--</v>
      </c>
      <c r="T4">
        <f>【１】申請概要_1.a!S22</f>
        <v>0</v>
      </c>
      <c r="U4" s="142" t="str">
        <f>CONCATENATE(【１】申請概要_1.a!G9,"-",【１】申請概要_1.a!I9)</f>
        <v>-</v>
      </c>
      <c r="V4" t="str">
        <f>【１】申請概要_1.a!J9</f>
        <v>お選び下さい</v>
      </c>
      <c r="W4">
        <f>【１】申請概要_1.a!M9</f>
        <v>0</v>
      </c>
      <c r="X4" t="str">
        <f>【１】申請概要_1.a!I12&amp;" "&amp;【１】申請概要_1.a!L12</f>
        <v xml:space="preserve"> </v>
      </c>
      <c r="Y4" t="str">
        <f>【１】申請概要_1.a!I11&amp;" "&amp;【１】申請概要_1.a!L11</f>
        <v xml:space="preserve"> </v>
      </c>
      <c r="Z4">
        <f>【１】申請概要_1.a!R10</f>
        <v>0</v>
      </c>
      <c r="AA4">
        <f>【１】申請概要_1.a!G16</f>
        <v>0</v>
      </c>
      <c r="AB4">
        <f>【１】申請概要_1.a!I27</f>
        <v>0</v>
      </c>
      <c r="AC4">
        <f>【１】申請概要_1.a!L27</f>
        <v>0</v>
      </c>
      <c r="AD4" t="str">
        <f>【１】申請概要_1.a!I26&amp;" "&amp;【１】申請概要_1.a!L26</f>
        <v xml:space="preserve"> </v>
      </c>
      <c r="AE4">
        <f>【１】申請概要_1.a!O26</f>
        <v>0</v>
      </c>
      <c r="AF4">
        <f>【１】申請概要_1.a!O28</f>
        <v>0</v>
      </c>
      <c r="AG4">
        <f>【１】申請概要_1.a!U28</f>
        <v>0</v>
      </c>
      <c r="AH4" s="142" t="str">
        <f>CONCATENATE(【１】申請概要_1.a!I30,"-",【１】申請概要_1.a!L30,"-",【１】申請概要_1.a!O30)</f>
        <v>--</v>
      </c>
      <c r="AI4">
        <f>【１】申請概要_1.a!S29</f>
        <v>0</v>
      </c>
      <c r="AJ4">
        <f>【１】申請概要_1.a!G31</f>
        <v>0</v>
      </c>
      <c r="AK4" s="241" t="str">
        <f>IF(OR(【１】申請概要_1.a!$H$33="a. 学際・総合／政策研究",【１】申請概要_1.a!$H$33="a（学際）・b（国際）",【１】申請概要_1.a!$H$33="a（学際）・c（未来）",【１】申請概要_1.a!$H$33="a（学際）・b（国際）・c（未来）"),"1","")</f>
        <v/>
      </c>
      <c r="AL4" s="241" t="str">
        <f>IF(OR(【１】申請概要_1.a!$H$33="b. 国際共同研究",【１】申請概要_1.a!$H$33="a（学際）・b（国際）",【１】申請概要_1.a!$H$33="b（国際）・c（未来）",【１】申請概要_1.a!$H$33="a（学際）・b（国際）・c（未来）"),"1","")</f>
        <v/>
      </c>
      <c r="AM4" s="241" t="str">
        <f>IF(OR(【１】申請概要_1.a!$H$33="c. 未来指向研究",【１】申請概要_1.a!$H$33="a（学際）・c（未来）",【１】申請概要_1.a!$H$33="b（国際）・c（未来）",【１】申請概要_1.a!$H$33="a（学際）・b（国際）・c（未来）"),"1","")</f>
        <v/>
      </c>
      <c r="AN4" t="str">
        <f>【１】申請概要_1.a!H36</f>
        <v>お選び下さい</v>
      </c>
      <c r="AO4" t="str">
        <f>【１】申請概要_1.a!I39</f>
        <v>―</v>
      </c>
      <c r="AP4" t="str">
        <f>【１】申請概要_1.a!K39</f>
        <v>―</v>
      </c>
      <c r="AQ4" t="str">
        <f>【１】申請概要_1.a!M39</f>
        <v>―</v>
      </c>
      <c r="AS4" t="str">
        <f>【１】申請概要_1.a!H42</f>
        <v>お選び下さい</v>
      </c>
      <c r="AT4" t="b">
        <v>0</v>
      </c>
      <c r="AU4">
        <f>【１】申請概要_1.a!M49</f>
        <v>0</v>
      </c>
      <c r="AV4" t="b">
        <v>0</v>
      </c>
      <c r="AW4">
        <f>【１】申請概要_1.a!M51</f>
        <v>0</v>
      </c>
      <c r="AX4" t="str">
        <f>【１】申請概要_1.a!H57</f>
        <v>お選び下さい</v>
      </c>
      <c r="AY4" t="str">
        <f>【１】申請概要_1.a!H60</f>
        <v>お選び下さい</v>
      </c>
      <c r="AZ4">
        <f>【１】申請概要_1.a!K63</f>
        <v>0</v>
      </c>
      <c r="BA4" s="163">
        <f>'【３】予算_2.a（期間全体）'!G8</f>
        <v>0</v>
      </c>
      <c r="BB4" s="163">
        <f>'【３】予算_2.a（期間全体）'!G9</f>
        <v>0</v>
      </c>
      <c r="BC4" s="163">
        <f>'【３】予算_2.a（期間全体）'!G10</f>
        <v>0</v>
      </c>
      <c r="BD4" s="234">
        <f>'【３】予算_2.a（期間全体）'!F18</f>
        <v>0</v>
      </c>
      <c r="BE4">
        <f>【１】申請概要_1.a!G52</f>
        <v>0</v>
      </c>
      <c r="BF4" t="str">
        <f>'【２】申請概要_1.b（大学・高専・研究機関は不要）'!F5&amp;'【２】申請概要_1.b（大学・高専・研究機関は不要）'!G5</f>
        <v/>
      </c>
      <c r="BG4">
        <f>'【２】申請概要_1.b（大学・高専・研究機関は不要）'!I5</f>
        <v>0</v>
      </c>
      <c r="BH4" t="str">
        <f>'【２】申請概要_1.b（大学・高専・研究機関は不要）'!O5&amp;'【２】申請概要_1.b（大学・高専・研究機関は不要）'!P5</f>
        <v/>
      </c>
      <c r="BI4">
        <f>'【２】申請概要_1.b（大学・高専・研究機関は不要）'!R5</f>
        <v>0</v>
      </c>
      <c r="BJ4" t="str">
        <f>'【２】申請概要_1.b（大学・高専・研究機関は不要）'!G6&amp;'【２】申請概要_1.b（大学・高専・研究機関は不要）'!H6</f>
        <v/>
      </c>
      <c r="BK4" t="str">
        <f>'【２】申請概要_1.b（大学・高専・研究機関は不要）'!L6&amp;'【２】申請概要_1.b（大学・高専・研究機関は不要）'!M6</f>
        <v/>
      </c>
      <c r="BL4" t="str">
        <f>'【２】申請概要_1.b（大学・高専・研究機関は不要）'!Q6&amp;'【２】申請概要_1.b（大学・高専・研究機関は不要）'!R6</f>
        <v/>
      </c>
      <c r="BM4" t="str">
        <f>'【２】申請概要_1.b（大学・高専・研究機関は不要）'!G7&amp;'【２】申請概要_1.b（大学・高専・研究機関は不要）'!H7</f>
        <v/>
      </c>
      <c r="BN4" t="str">
        <f>CONCATENATE('【２】申請概要_1.b（大学・高専・研究機関は不要）'!K7,'【２】申請概要_1.b（大学・高専・研究機関は不要）'!L7,'【２】申請概要_1.b（大学・高専・研究機関は不要）'!M7)</f>
        <v/>
      </c>
      <c r="BO4" s="164" t="str">
        <f>CONCATENATE('【２】申請概要_1.b（大学・高専・研究機関は不要）'!P7,'【２】申請概要_1.b（大学・高専・研究機関は不要）'!Q7,'【２】申請概要_1.b（大学・高専・研究機関は不要）'!R7)</f>
        <v/>
      </c>
      <c r="BP4">
        <f>'【３】予算_2.a（期間全体）'!G11</f>
        <v>0</v>
      </c>
      <c r="BQ4">
        <f>'【３】予算_2.a（期間全体）'!G12</f>
        <v>0</v>
      </c>
      <c r="BR4">
        <f>'【３】予算_2.a（期間全体）'!G13</f>
        <v>0</v>
      </c>
      <c r="BS4">
        <f>'【３】予算_2.a（期間全体）'!G14</f>
        <v>0</v>
      </c>
      <c r="BT4">
        <f>'【３】予算_2.a（期間全体）'!G15</f>
        <v>0</v>
      </c>
      <c r="BU4">
        <f>'【３】予算_2.a（期間全体）'!G16</f>
        <v>0</v>
      </c>
      <c r="BV4">
        <f>'【３】予算_2.a（期間全体）'!G17</f>
        <v>0</v>
      </c>
    </row>
    <row r="6" spans="2:74">
      <c r="BO6" t="str">
        <f>'【２】申請概要_1.b（大学・高専・研究機関は不要）'!P7&amp;'【２】申請概要_1.b（大学・高専・研究機関は不要）'!R7</f>
        <v/>
      </c>
    </row>
    <row r="7" spans="2:74" ht="37.5">
      <c r="Z7" s="165" t="s">
        <v>205</v>
      </c>
      <c r="AA7" s="165" t="s">
        <v>205</v>
      </c>
      <c r="AB7" s="165" t="s">
        <v>205</v>
      </c>
    </row>
  </sheetData>
  <mergeCells count="14">
    <mergeCell ref="X1:AA1"/>
    <mergeCell ref="B1:C1"/>
    <mergeCell ref="D1:F1"/>
    <mergeCell ref="G1:K1"/>
    <mergeCell ref="L1:T1"/>
    <mergeCell ref="U1:W1"/>
    <mergeCell ref="BF1:BO1"/>
    <mergeCell ref="BP1:BV1"/>
    <mergeCell ref="BA1:BD1"/>
    <mergeCell ref="AB1:AI1"/>
    <mergeCell ref="AK1:AM1"/>
    <mergeCell ref="AO1:AR1"/>
    <mergeCell ref="AT1:AW1"/>
    <mergeCell ref="AX1:AZ1"/>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【１】申請概要_1.a</vt:lpstr>
      <vt:lpstr>【２】申請概要_1.b（大学・高専・研究機関は不要）</vt:lpstr>
      <vt:lpstr>【３】予算_2.a（期間全体）</vt:lpstr>
      <vt:lpstr>【４】予算_2.b (1年目)</vt:lpstr>
      <vt:lpstr>【５】予算_2.c (2年目)</vt:lpstr>
      <vt:lpstr>【６】予算_2.d (3年目)</vt:lpstr>
      <vt:lpstr>【７】申請の全体像</vt:lpstr>
      <vt:lpstr>ローデータ作成用</vt:lpstr>
      <vt:lpstr>【１】申請概要_1.a!Print_Area</vt:lpstr>
      <vt:lpstr>'【２】申請概要_1.b（大学・高専・研究機関は不要）'!Print_Area</vt:lpstr>
      <vt:lpstr>'【３】予算_2.a（期間全体）'!Print_Area</vt:lpstr>
      <vt:lpstr>'【４】予算_2.b (1年目)'!Print_Area</vt:lpstr>
      <vt:lpstr>'【５】予算_2.c (2年目)'!Print_Area</vt:lpstr>
      <vt:lpstr>'【６】予算_2.d (3年目)'!Print_Area</vt:lpstr>
      <vt:lpstr>【７】申請の全体像!Print_Area</vt:lpstr>
      <vt:lpstr>'【４】予算_2.b (1年目)'!Print_Titles</vt:lpstr>
      <vt:lpstr>'【５】予算_2.c (2年目)'!Print_Titles</vt:lpstr>
      <vt:lpstr>'【６】予算_2.d (3年目)'!Print_Titles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2018-08-03T10:52:34Z</dcterms:created>
  <dcterms:modified xsi:type="dcterms:W3CDTF">2018-09-27T07:08:47Z</dcterms:modified>
</cp:coreProperties>
</file>